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760"/>
  </bookViews>
  <sheets>
    <sheet name="Coûts salariaux" sheetId="2" r:id="rId1"/>
  </sheets>
  <definedNames>
    <definedName name="_xlnm.Print_Area" localSheetId="0">'Coûts salariaux'!$A$16:$H$35</definedName>
  </definedNames>
  <calcPr calcId="145621"/>
</workbook>
</file>

<file path=xl/calcChain.xml><?xml version="1.0" encoding="utf-8"?>
<calcChain xmlns="http://schemas.openxmlformats.org/spreadsheetml/2006/main">
  <c r="D32" i="2" l="1"/>
  <c r="C32" i="2" l="1"/>
  <c r="E34" i="2" s="1"/>
  <c r="H13" i="2" l="1"/>
  <c r="H12" i="2"/>
  <c r="H11" i="2"/>
  <c r="F13" i="2" l="1"/>
  <c r="F12" i="2"/>
  <c r="F11" i="2"/>
  <c r="F10" i="2"/>
  <c r="H10" i="2" s="1"/>
  <c r="F9" i="2"/>
  <c r="H9" i="2" s="1"/>
  <c r="H15" i="2" l="1"/>
  <c r="G15" i="2"/>
  <c r="G17" i="2" l="1"/>
</calcChain>
</file>

<file path=xl/sharedStrings.xml><?xml version="1.0" encoding="utf-8"?>
<sst xmlns="http://schemas.openxmlformats.org/spreadsheetml/2006/main" count="52" uniqueCount="38">
  <si>
    <t>TOTAL</t>
  </si>
  <si>
    <t>salarié</t>
  </si>
  <si>
    <t>Nom</t>
  </si>
  <si>
    <t xml:space="preserve">Poste </t>
  </si>
  <si>
    <t>occupé</t>
  </si>
  <si>
    <t>sur l'opération</t>
  </si>
  <si>
    <t>(jours)</t>
  </si>
  <si>
    <t>Temps passé</t>
  </si>
  <si>
    <t xml:space="preserve">Nbre jours </t>
  </si>
  <si>
    <t>annuelles</t>
  </si>
  <si>
    <t>salaires</t>
  </si>
  <si>
    <t>annuels</t>
  </si>
  <si>
    <t>bruts</t>
  </si>
  <si>
    <t xml:space="preserve">charges </t>
  </si>
  <si>
    <t>patronales</t>
  </si>
  <si>
    <t>salariaux</t>
  </si>
  <si>
    <t>Total coûts</t>
  </si>
  <si>
    <t xml:space="preserve">salariaux </t>
  </si>
  <si>
    <t>pour l'opération</t>
  </si>
  <si>
    <t>travaillés</t>
  </si>
  <si>
    <t>sur l'année</t>
  </si>
  <si>
    <t>Charge de mission</t>
  </si>
  <si>
    <t>(€)</t>
  </si>
  <si>
    <t>Coût journalier pondéré pour cette opération (€/j)</t>
  </si>
  <si>
    <t>xxxxx</t>
  </si>
  <si>
    <t>Animateur captage</t>
  </si>
  <si>
    <t>Régie</t>
  </si>
  <si>
    <t>Prestation externe</t>
  </si>
  <si>
    <t>organisme</t>
  </si>
  <si>
    <t>Détail</t>
  </si>
  <si>
    <t>mission</t>
  </si>
  <si>
    <t>xxxx</t>
  </si>
  <si>
    <t>Cout</t>
  </si>
  <si>
    <t>prestation</t>
  </si>
  <si>
    <t>Prix de revient d'une journée pondéré pour cette opération (€/j)</t>
  </si>
  <si>
    <t>Temps</t>
  </si>
  <si>
    <t xml:space="preserve">passé sur </t>
  </si>
  <si>
    <t>l'opération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</si>
</sst>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10" xfId="0" applyBorder="1"/>
    <xf numFmtId="0" fontId="0" fillId="0" borderId="1" xfId="0" applyBorder="1" applyAlignment="1">
      <alignment horizontal="center"/>
    </xf>
    <xf numFmtId="0" fontId="0" fillId="0" borderId="8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8" xfId="0" applyBorder="1" applyAlignment="1">
      <alignment horizontal="center"/>
    </xf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/>
    <xf numFmtId="1" fontId="0" fillId="0" borderId="23" xfId="0" applyNumberFormat="1" applyBorder="1"/>
    <xf numFmtId="3" fontId="0" fillId="0" borderId="4" xfId="0" applyNumberFormat="1" applyBorder="1"/>
    <xf numFmtId="3" fontId="0" fillId="0" borderId="17" xfId="0" applyNumberFormat="1" applyBorder="1"/>
    <xf numFmtId="3" fontId="0" fillId="0" borderId="12" xfId="0" applyNumberFormat="1" applyBorder="1"/>
    <xf numFmtId="3" fontId="0" fillId="0" borderId="18" xfId="0" applyNumberFormat="1" applyBorder="1"/>
    <xf numFmtId="3" fontId="0" fillId="0" borderId="13" xfId="0" applyNumberFormat="1" applyBorder="1"/>
    <xf numFmtId="3" fontId="0" fillId="0" borderId="6" xfId="0" applyNumberFormat="1" applyBorder="1"/>
    <xf numFmtId="3" fontId="0" fillId="0" borderId="19" xfId="0" applyNumberFormat="1" applyBorder="1"/>
    <xf numFmtId="3" fontId="0" fillId="0" borderId="14" xfId="0" applyNumberFormat="1" applyBorder="1"/>
    <xf numFmtId="3" fontId="0" fillId="0" borderId="0" xfId="0" applyNumberFormat="1"/>
    <xf numFmtId="3" fontId="0" fillId="0" borderId="16" xfId="0" applyNumberFormat="1" applyBorder="1"/>
    <xf numFmtId="3" fontId="0" fillId="0" borderId="9" xfId="0" applyNumberFormat="1" applyBorder="1"/>
    <xf numFmtId="3" fontId="0" fillId="0" borderId="8" xfId="0" applyNumberFormat="1" applyBorder="1"/>
    <xf numFmtId="0" fontId="2" fillId="0" borderId="0" xfId="0" applyFont="1"/>
    <xf numFmtId="0" fontId="0" fillId="0" borderId="24" xfId="0" applyBorder="1"/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30" xfId="0" applyNumberFormat="1" applyBorder="1"/>
    <xf numFmtId="0" fontId="1" fillId="0" borderId="0" xfId="0" applyFont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Zeros="0" tabSelected="1" workbookViewId="0">
      <selection activeCell="E37" sqref="E37"/>
    </sheetView>
  </sheetViews>
  <sheetFormatPr baseColWidth="10" defaultRowHeight="15" x14ac:dyDescent="0.25"/>
  <cols>
    <col min="2" max="2" width="21.85546875" customWidth="1"/>
    <col min="3" max="3" width="11.42578125" customWidth="1"/>
    <col min="4" max="4" width="13.85546875" bestFit="1" customWidth="1"/>
    <col min="7" max="7" width="13.85546875" bestFit="1" customWidth="1"/>
    <col min="8" max="8" width="15.28515625" bestFit="1" customWidth="1"/>
  </cols>
  <sheetData>
    <row r="1" spans="1:8" ht="15.75" x14ac:dyDescent="0.25">
      <c r="A1" s="43"/>
      <c r="B1" s="43"/>
      <c r="C1" s="43"/>
      <c r="D1" s="43"/>
      <c r="E1" s="43"/>
      <c r="F1" s="43"/>
      <c r="G1" s="43"/>
      <c r="H1" s="43"/>
    </row>
    <row r="2" spans="1:8" x14ac:dyDescent="0.25">
      <c r="A2" s="35" t="s">
        <v>26</v>
      </c>
    </row>
    <row r="3" spans="1:8" ht="15.75" thickBot="1" x14ac:dyDescent="0.3"/>
    <row r="4" spans="1:8" x14ac:dyDescent="0.25">
      <c r="A4" s="2"/>
      <c r="B4" s="12"/>
      <c r="C4" s="16"/>
      <c r="D4" s="8"/>
      <c r="E4" s="8"/>
      <c r="F4" s="8"/>
      <c r="G4" s="8"/>
      <c r="H4" s="3"/>
    </row>
    <row r="5" spans="1:8" x14ac:dyDescent="0.25">
      <c r="A5" s="4" t="s">
        <v>2</v>
      </c>
      <c r="B5" s="15" t="s">
        <v>3</v>
      </c>
      <c r="C5" s="17" t="s">
        <v>8</v>
      </c>
      <c r="D5" s="9" t="s">
        <v>10</v>
      </c>
      <c r="E5" s="9" t="s">
        <v>13</v>
      </c>
      <c r="F5" s="9" t="s">
        <v>16</v>
      </c>
      <c r="G5" s="9" t="s">
        <v>7</v>
      </c>
      <c r="H5" s="5" t="s">
        <v>16</v>
      </c>
    </row>
    <row r="6" spans="1:8" x14ac:dyDescent="0.25">
      <c r="A6" s="4" t="s">
        <v>1</v>
      </c>
      <c r="B6" s="15" t="s">
        <v>4</v>
      </c>
      <c r="C6" s="17" t="s">
        <v>19</v>
      </c>
      <c r="D6" s="9" t="s">
        <v>11</v>
      </c>
      <c r="E6" s="9" t="s">
        <v>14</v>
      </c>
      <c r="F6" s="9" t="s">
        <v>15</v>
      </c>
      <c r="G6" s="9" t="s">
        <v>5</v>
      </c>
      <c r="H6" s="5" t="s">
        <v>17</v>
      </c>
    </row>
    <row r="7" spans="1:8" x14ac:dyDescent="0.25">
      <c r="A7" s="4"/>
      <c r="B7" s="15"/>
      <c r="C7" s="17" t="s">
        <v>20</v>
      </c>
      <c r="D7" s="9" t="s">
        <v>12</v>
      </c>
      <c r="E7" s="9" t="s">
        <v>9</v>
      </c>
      <c r="F7" s="9" t="s">
        <v>11</v>
      </c>
      <c r="G7" s="1"/>
      <c r="H7" s="5" t="s">
        <v>18</v>
      </c>
    </row>
    <row r="8" spans="1:8" ht="15.75" thickBot="1" x14ac:dyDescent="0.3">
      <c r="A8" s="4"/>
      <c r="B8" s="15"/>
      <c r="C8" s="18" t="s">
        <v>6</v>
      </c>
      <c r="D8" s="19" t="s">
        <v>22</v>
      </c>
      <c r="E8" s="19" t="s">
        <v>22</v>
      </c>
      <c r="F8" s="19" t="s">
        <v>22</v>
      </c>
      <c r="G8" s="9" t="s">
        <v>6</v>
      </c>
      <c r="H8" s="20" t="s">
        <v>22</v>
      </c>
    </row>
    <row r="9" spans="1:8" x14ac:dyDescent="0.25">
      <c r="A9" s="2" t="s">
        <v>24</v>
      </c>
      <c r="B9" s="12" t="s">
        <v>21</v>
      </c>
      <c r="C9" s="23">
        <v>220</v>
      </c>
      <c r="D9" s="24">
        <v>30000</v>
      </c>
      <c r="E9" s="24">
        <v>12000</v>
      </c>
      <c r="F9" s="24">
        <f>D9+E9</f>
        <v>42000</v>
      </c>
      <c r="G9" s="24">
        <v>50</v>
      </c>
      <c r="H9" s="25">
        <f>IF(D9="","",F9/C9*G9)</f>
        <v>9545.454545454546</v>
      </c>
    </row>
    <row r="10" spans="1:8" x14ac:dyDescent="0.25">
      <c r="A10" s="6" t="s">
        <v>24</v>
      </c>
      <c r="B10" s="13" t="s">
        <v>25</v>
      </c>
      <c r="C10" s="23">
        <v>220</v>
      </c>
      <c r="D10" s="26">
        <v>32000</v>
      </c>
      <c r="E10" s="26">
        <v>12800</v>
      </c>
      <c r="F10" s="26">
        <f t="shared" ref="F10:F13" si="0">D10+E10</f>
        <v>44800</v>
      </c>
      <c r="G10" s="26">
        <v>120</v>
      </c>
      <c r="H10" s="27">
        <f>IF(D10="","",F10/C10*G10)</f>
        <v>24436.363636363636</v>
      </c>
    </row>
    <row r="11" spans="1:8" x14ac:dyDescent="0.25">
      <c r="A11" s="6"/>
      <c r="B11" s="13"/>
      <c r="C11" s="23"/>
      <c r="D11" s="26"/>
      <c r="E11" s="26"/>
      <c r="F11" s="26">
        <f t="shared" si="0"/>
        <v>0</v>
      </c>
      <c r="G11" s="26"/>
      <c r="H11" s="27" t="str">
        <f>IF(D11="","",F11/C11*G11)</f>
        <v/>
      </c>
    </row>
    <row r="12" spans="1:8" x14ac:dyDescent="0.25">
      <c r="A12" s="6"/>
      <c r="B12" s="13"/>
      <c r="C12" s="23"/>
      <c r="D12" s="26"/>
      <c r="E12" s="26"/>
      <c r="F12" s="26">
        <f t="shared" si="0"/>
        <v>0</v>
      </c>
      <c r="G12" s="26"/>
      <c r="H12" s="27" t="str">
        <f>IF(D12="","",F12/C12*G12)</f>
        <v/>
      </c>
    </row>
    <row r="13" spans="1:8" ht="15.75" thickBot="1" x14ac:dyDescent="0.3">
      <c r="A13" s="7"/>
      <c r="B13" s="14"/>
      <c r="C13" s="28"/>
      <c r="D13" s="29"/>
      <c r="E13" s="29"/>
      <c r="F13" s="29">
        <f t="shared" si="0"/>
        <v>0</v>
      </c>
      <c r="G13" s="29"/>
      <c r="H13" s="30" t="str">
        <f>IF(D13="","",F13/C13*G13)</f>
        <v/>
      </c>
    </row>
    <row r="14" spans="1:8" ht="15.75" thickBot="1" x14ac:dyDescent="0.3">
      <c r="C14" s="31"/>
      <c r="D14" s="31"/>
      <c r="E14" s="31"/>
      <c r="F14" s="31"/>
      <c r="G14" s="31"/>
      <c r="H14" s="31"/>
    </row>
    <row r="15" spans="1:8" ht="15.75" thickBot="1" x14ac:dyDescent="0.3">
      <c r="A15" s="11" t="s">
        <v>0</v>
      </c>
      <c r="B15" s="10"/>
      <c r="C15" s="32"/>
      <c r="D15" s="32"/>
      <c r="E15" s="32"/>
      <c r="F15" s="32"/>
      <c r="G15" s="33">
        <f>SUM(G9:G13)</f>
        <v>170</v>
      </c>
      <c r="H15" s="34">
        <f>SUM(H9:H13)</f>
        <v>33981.818181818184</v>
      </c>
    </row>
    <row r="17" spans="1:7" x14ac:dyDescent="0.25">
      <c r="C17" s="21" t="s">
        <v>23</v>
      </c>
      <c r="D17" s="21"/>
      <c r="E17" s="21"/>
      <c r="F17" s="21"/>
      <c r="G17" s="22">
        <f>H15/G15</f>
        <v>199.89304812834226</v>
      </c>
    </row>
    <row r="19" spans="1:7" x14ac:dyDescent="0.25">
      <c r="A19" s="35" t="s">
        <v>27</v>
      </c>
    </row>
    <row r="20" spans="1:7" ht="15.75" thickBot="1" x14ac:dyDescent="0.3"/>
    <row r="21" spans="1:7" x14ac:dyDescent="0.25">
      <c r="A21" s="2"/>
      <c r="B21" s="12"/>
      <c r="C21" s="36"/>
      <c r="D21" s="3"/>
    </row>
    <row r="22" spans="1:7" x14ac:dyDescent="0.25">
      <c r="A22" s="4" t="s">
        <v>2</v>
      </c>
      <c r="B22" s="15" t="s">
        <v>29</v>
      </c>
      <c r="C22" s="37" t="s">
        <v>35</v>
      </c>
      <c r="D22" s="40" t="s">
        <v>32</v>
      </c>
    </row>
    <row r="23" spans="1:7" x14ac:dyDescent="0.25">
      <c r="A23" s="4" t="s">
        <v>28</v>
      </c>
      <c r="B23" s="15" t="s">
        <v>30</v>
      </c>
      <c r="C23" s="37" t="s">
        <v>36</v>
      </c>
      <c r="D23" s="40" t="s">
        <v>33</v>
      </c>
    </row>
    <row r="24" spans="1:7" x14ac:dyDescent="0.25">
      <c r="A24" s="4"/>
      <c r="B24" s="15"/>
      <c r="C24" s="38" t="s">
        <v>37</v>
      </c>
      <c r="D24" s="40"/>
    </row>
    <row r="25" spans="1:7" ht="15.75" thickBot="1" x14ac:dyDescent="0.3">
      <c r="A25" s="4"/>
      <c r="B25" s="15"/>
      <c r="C25" s="39" t="s">
        <v>6</v>
      </c>
      <c r="D25" s="41" t="s">
        <v>22</v>
      </c>
    </row>
    <row r="26" spans="1:7" x14ac:dyDescent="0.25">
      <c r="A26" s="2" t="s">
        <v>24</v>
      </c>
      <c r="B26" s="12" t="s">
        <v>31</v>
      </c>
      <c r="C26" s="23">
        <v>30</v>
      </c>
      <c r="D26" s="25">
        <v>15000</v>
      </c>
    </row>
    <row r="27" spans="1:7" x14ac:dyDescent="0.25">
      <c r="A27" s="6" t="s">
        <v>24</v>
      </c>
      <c r="B27" s="13" t="s">
        <v>31</v>
      </c>
      <c r="C27" s="23">
        <v>40</v>
      </c>
      <c r="D27" s="27">
        <v>12000</v>
      </c>
    </row>
    <row r="28" spans="1:7" x14ac:dyDescent="0.25">
      <c r="A28" s="6"/>
      <c r="B28" s="13"/>
      <c r="C28" s="23"/>
      <c r="D28" s="27"/>
    </row>
    <row r="29" spans="1:7" x14ac:dyDescent="0.25">
      <c r="A29" s="6"/>
      <c r="B29" s="13"/>
      <c r="C29" s="23"/>
      <c r="D29" s="27"/>
    </row>
    <row r="30" spans="1:7" ht="15.75" thickBot="1" x14ac:dyDescent="0.3">
      <c r="A30" s="7"/>
      <c r="B30" s="14"/>
      <c r="C30" s="28"/>
      <c r="D30" s="30"/>
    </row>
    <row r="31" spans="1:7" ht="15.75" thickBot="1" x14ac:dyDescent="0.3">
      <c r="C31" s="31"/>
      <c r="D31" s="31"/>
    </row>
    <row r="32" spans="1:7" ht="15.75" thickBot="1" x14ac:dyDescent="0.3">
      <c r="A32" s="11" t="s">
        <v>0</v>
      </c>
      <c r="B32" s="10"/>
      <c r="C32" s="42">
        <f>SUM(C26:C30)</f>
        <v>70</v>
      </c>
      <c r="D32" s="34">
        <f>SUM(D26:D30)</f>
        <v>27000</v>
      </c>
    </row>
    <row r="34" spans="1:5" x14ac:dyDescent="0.25">
      <c r="A34" s="44" t="s">
        <v>34</v>
      </c>
      <c r="B34" s="45"/>
      <c r="C34" s="45"/>
      <c r="D34" s="46"/>
      <c r="E34" s="22">
        <f>D32/C32</f>
        <v>385.71428571428572</v>
      </c>
    </row>
  </sheetData>
  <mergeCells count="2">
    <mergeCell ref="A1:H1"/>
    <mergeCell ref="A34:D3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Coûts salariaux</vt:lpstr>
      <vt:lpstr>'Coûts salariaux'!Zone_d_impression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BELPALME Danièle</dc:creator>
  <cp:lastModifiedBy>LANDIER Sylvie</cp:lastModifiedBy>
  <cp:lastPrinted>2018-11-19T13:16:36Z</cp:lastPrinted>
  <dcterms:created xsi:type="dcterms:W3CDTF">2018-03-02T12:42:27Z</dcterms:created>
  <dcterms:modified xsi:type="dcterms:W3CDTF">2018-11-28T13:48:15Z</dcterms:modified>
</cp:coreProperties>
</file>