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565" windowWidth="24795" windowHeight="5625" tabRatio="644"/>
  </bookViews>
  <sheets>
    <sheet name="Notice" sheetId="5" r:id="rId1"/>
    <sheet name="Asst collectif" sheetId="1" r:id="rId2"/>
    <sheet name="Protection de la ressource" sheetId="7" r:id="rId3"/>
    <sheet name="Restauration-entretien milieux" sheetId="8" r:id="rId4"/>
    <sheet name="coût journalier pondéré" sheetId="9" r:id="rId5"/>
  </sheets>
  <definedNames>
    <definedName name="OLE_LINK1" localSheetId="0">Notice!$B$3</definedName>
  </definedNames>
  <calcPr calcId="145621"/>
</workbook>
</file>

<file path=xl/calcChain.xml><?xml version="1.0" encoding="utf-8"?>
<calcChain xmlns="http://schemas.openxmlformats.org/spreadsheetml/2006/main">
  <c r="E11" i="8" l="1"/>
  <c r="E11" i="7"/>
  <c r="E11" i="1"/>
  <c r="AW47" i="1" l="1"/>
  <c r="AW47" i="7" l="1"/>
  <c r="AX44" i="8" l="1"/>
  <c r="AW44" i="8"/>
  <c r="AV44" i="8"/>
  <c r="AX43" i="8"/>
  <c r="AW43" i="8"/>
  <c r="AV43" i="8"/>
  <c r="AR44" i="8"/>
  <c r="AQ44" i="8"/>
  <c r="AR43" i="8"/>
  <c r="AQ43" i="8"/>
  <c r="AX31" i="8"/>
  <c r="AW31" i="8"/>
  <c r="AV31" i="8"/>
  <c r="AX30" i="8"/>
  <c r="AW30" i="8"/>
  <c r="AV30" i="8"/>
  <c r="AR31" i="8"/>
  <c r="AQ31" i="8"/>
  <c r="AR30" i="8"/>
  <c r="AQ30" i="8"/>
  <c r="AX45" i="7"/>
  <c r="AW45" i="7"/>
  <c r="AV45" i="7"/>
  <c r="AX44" i="7"/>
  <c r="AW44" i="7"/>
  <c r="AV44" i="7"/>
  <c r="AX43" i="7"/>
  <c r="AW43" i="7"/>
  <c r="AV43" i="7"/>
  <c r="AX42" i="7"/>
  <c r="AW42" i="7"/>
  <c r="AV42" i="7"/>
  <c r="AR43" i="7"/>
  <c r="AQ43" i="7"/>
  <c r="AR42" i="7"/>
  <c r="AQ42" i="7"/>
  <c r="AX30" i="7"/>
  <c r="AW30" i="7"/>
  <c r="AV30" i="7"/>
  <c r="AX29" i="7"/>
  <c r="AW29" i="7"/>
  <c r="AV29" i="7"/>
  <c r="AR30" i="7"/>
  <c r="AQ30" i="7"/>
  <c r="AR29" i="7"/>
  <c r="AQ29" i="7"/>
  <c r="AS44" i="8" l="1"/>
  <c r="AT44" i="8" s="1"/>
  <c r="AS43" i="8"/>
  <c r="AT43" i="8" s="1"/>
  <c r="AS31" i="8"/>
  <c r="AT31" i="8" s="1"/>
  <c r="AS30" i="8"/>
  <c r="AT30" i="8" s="1"/>
  <c r="AS42" i="7"/>
  <c r="AT42" i="7" s="1"/>
  <c r="AS43" i="7"/>
  <c r="AT43" i="7" s="1"/>
  <c r="AS30" i="7"/>
  <c r="AT30" i="7" s="1"/>
  <c r="AS29" i="7"/>
  <c r="AT29" i="7" s="1"/>
  <c r="E80" i="8" l="1"/>
  <c r="D79" i="8"/>
  <c r="C79" i="8"/>
  <c r="D73" i="8"/>
  <c r="C73" i="8"/>
  <c r="E59" i="8"/>
  <c r="D59" i="8"/>
  <c r="C59" i="8"/>
  <c r="E80" i="7"/>
  <c r="D79" i="7"/>
  <c r="C79" i="7"/>
  <c r="D73" i="7"/>
  <c r="D80" i="7" s="1"/>
  <c r="C73" i="7"/>
  <c r="C80" i="7" s="1"/>
  <c r="E59" i="7"/>
  <c r="D59" i="7"/>
  <c r="C59" i="7"/>
  <c r="C80" i="8" l="1"/>
  <c r="D80" i="8"/>
  <c r="E80" i="1"/>
  <c r="D79" i="1"/>
  <c r="C79" i="1"/>
  <c r="D73" i="1"/>
  <c r="C73" i="1"/>
  <c r="D80" i="1" l="1"/>
  <c r="C80" i="1"/>
  <c r="AX46" i="8"/>
  <c r="AW46" i="8"/>
  <c r="AV46" i="8"/>
  <c r="AR46" i="8"/>
  <c r="AS46" i="8" s="1"/>
  <c r="AQ46" i="8"/>
  <c r="AX45" i="8"/>
  <c r="AW45" i="8"/>
  <c r="AV45" i="8"/>
  <c r="AR45" i="8"/>
  <c r="AQ45" i="8"/>
  <c r="AX42" i="8"/>
  <c r="AW42" i="8"/>
  <c r="AV42" i="8"/>
  <c r="AR42" i="8"/>
  <c r="AS42" i="8" s="1"/>
  <c r="AQ42" i="8"/>
  <c r="AX41" i="8"/>
  <c r="AW41" i="8"/>
  <c r="AV41" i="8"/>
  <c r="AR41" i="8"/>
  <c r="AQ41" i="8"/>
  <c r="AX40" i="8"/>
  <c r="AW40" i="8"/>
  <c r="AV40" i="8"/>
  <c r="AR40" i="8"/>
  <c r="AS40" i="8" s="1"/>
  <c r="AQ40" i="8"/>
  <c r="AX39" i="8"/>
  <c r="AW39" i="8"/>
  <c r="AV39" i="8"/>
  <c r="AR39" i="8"/>
  <c r="AQ39" i="8"/>
  <c r="AX38" i="8"/>
  <c r="AW38" i="8"/>
  <c r="AV38" i="8"/>
  <c r="AR38" i="8"/>
  <c r="AS38" i="8" s="1"/>
  <c r="AQ38" i="8"/>
  <c r="AX37" i="8"/>
  <c r="AW37" i="8"/>
  <c r="AV37" i="8"/>
  <c r="AR37" i="8"/>
  <c r="AQ37" i="8"/>
  <c r="AX36" i="8"/>
  <c r="AW36" i="8"/>
  <c r="AV36" i="8"/>
  <c r="AR36" i="8"/>
  <c r="AS36" i="8" s="1"/>
  <c r="AQ36" i="8"/>
  <c r="AX35" i="8"/>
  <c r="AW35" i="8"/>
  <c r="AV35" i="8"/>
  <c r="AR35" i="8"/>
  <c r="AQ35" i="8"/>
  <c r="AX34" i="8"/>
  <c r="AW34" i="8"/>
  <c r="AV34" i="8"/>
  <c r="AR34" i="8"/>
  <c r="AS34" i="8" s="1"/>
  <c r="AQ34" i="8"/>
  <c r="AX33" i="8"/>
  <c r="AW33" i="8"/>
  <c r="AV33" i="8"/>
  <c r="AR33" i="8"/>
  <c r="AQ33" i="8"/>
  <c r="AX32" i="8"/>
  <c r="AW32" i="8"/>
  <c r="AV32" i="8"/>
  <c r="AR32" i="8"/>
  <c r="AS32" i="8" s="1"/>
  <c r="AQ32" i="8"/>
  <c r="AX29" i="8"/>
  <c r="AW29" i="8"/>
  <c r="AV29" i="8"/>
  <c r="AR29" i="8"/>
  <c r="AQ29" i="8"/>
  <c r="AX28" i="8"/>
  <c r="AW28" i="8"/>
  <c r="AV28" i="8"/>
  <c r="AR28" i="8"/>
  <c r="AS28" i="8" s="1"/>
  <c r="AQ28" i="8"/>
  <c r="AX27" i="8"/>
  <c r="AW27" i="8"/>
  <c r="AV27" i="8"/>
  <c r="AR27" i="8"/>
  <c r="AS27" i="8" s="1"/>
  <c r="AQ27" i="8"/>
  <c r="AX26" i="8"/>
  <c r="AW26" i="8"/>
  <c r="AV26" i="8"/>
  <c r="AR26" i="8"/>
  <c r="AS26" i="8" s="1"/>
  <c r="AQ26" i="8"/>
  <c r="AX25" i="8"/>
  <c r="AW25" i="8"/>
  <c r="AV25" i="8"/>
  <c r="AR25" i="8"/>
  <c r="AQ25" i="8"/>
  <c r="AX24" i="8"/>
  <c r="AW24" i="8"/>
  <c r="AV24" i="8"/>
  <c r="AR24" i="8"/>
  <c r="AS24" i="8" s="1"/>
  <c r="AQ24" i="8"/>
  <c r="AX23" i="8"/>
  <c r="AW23" i="8"/>
  <c r="AV23" i="8"/>
  <c r="AR23" i="8"/>
  <c r="AS23" i="8" s="1"/>
  <c r="AQ23" i="8"/>
  <c r="AX22" i="8"/>
  <c r="AW22" i="8"/>
  <c r="AV22" i="8"/>
  <c r="AR22" i="8"/>
  <c r="AS22" i="8" s="1"/>
  <c r="AQ22" i="8"/>
  <c r="AX21" i="8"/>
  <c r="AW21" i="8"/>
  <c r="AV21" i="8"/>
  <c r="AR21" i="8"/>
  <c r="AR47" i="8" s="1"/>
  <c r="AQ21" i="8"/>
  <c r="AX46" i="7"/>
  <c r="AW46" i="7"/>
  <c r="AV46" i="7"/>
  <c r="AR46" i="7"/>
  <c r="AS46" i="7" s="1"/>
  <c r="AQ46" i="7"/>
  <c r="AR45" i="7"/>
  <c r="AQ45" i="7"/>
  <c r="AR44" i="7"/>
  <c r="AS44" i="7" s="1"/>
  <c r="AQ44" i="7"/>
  <c r="AX41" i="7"/>
  <c r="AW41" i="7"/>
  <c r="AV41" i="7"/>
  <c r="AR41" i="7"/>
  <c r="AQ41" i="7"/>
  <c r="AX40" i="7"/>
  <c r="AW40" i="7"/>
  <c r="AV40" i="7"/>
  <c r="AR40" i="7"/>
  <c r="AS40" i="7" s="1"/>
  <c r="AQ40" i="7"/>
  <c r="AX39" i="7"/>
  <c r="AW39" i="7"/>
  <c r="AV39" i="7"/>
  <c r="AR39" i="7"/>
  <c r="AS39" i="7" s="1"/>
  <c r="AQ39" i="7"/>
  <c r="AX38" i="7"/>
  <c r="AW38" i="7"/>
  <c r="AV38" i="7"/>
  <c r="AR38" i="7"/>
  <c r="AS38" i="7" s="1"/>
  <c r="AQ38" i="7"/>
  <c r="AX37" i="7"/>
  <c r="AW37" i="7"/>
  <c r="AV37" i="7"/>
  <c r="AR37" i="7"/>
  <c r="AS37" i="7" s="1"/>
  <c r="AQ37" i="7"/>
  <c r="AX36" i="7"/>
  <c r="AW36" i="7"/>
  <c r="AV36" i="7"/>
  <c r="AR36" i="7"/>
  <c r="AS36" i="7" s="1"/>
  <c r="AQ36" i="7"/>
  <c r="AX35" i="7"/>
  <c r="AW35" i="7"/>
  <c r="AV35" i="7"/>
  <c r="AR35" i="7"/>
  <c r="AS35" i="7" s="1"/>
  <c r="AQ35" i="7"/>
  <c r="AX34" i="7"/>
  <c r="AW34" i="7"/>
  <c r="AV34" i="7"/>
  <c r="AR34" i="7"/>
  <c r="AS34" i="7" s="1"/>
  <c r="AQ34" i="7"/>
  <c r="AX33" i="7"/>
  <c r="AW33" i="7"/>
  <c r="AV33" i="7"/>
  <c r="AR33" i="7"/>
  <c r="AS33" i="7" s="1"/>
  <c r="AQ33" i="7"/>
  <c r="AX32" i="7"/>
  <c r="AW32" i="7"/>
  <c r="AV32" i="7"/>
  <c r="AR32" i="7"/>
  <c r="AS32" i="7" s="1"/>
  <c r="AQ32" i="7"/>
  <c r="AX31" i="7"/>
  <c r="AW31" i="7"/>
  <c r="AV31" i="7"/>
  <c r="AR31" i="7"/>
  <c r="AS31" i="7" s="1"/>
  <c r="AQ31" i="7"/>
  <c r="AX28" i="7"/>
  <c r="AW28" i="7"/>
  <c r="AV28" i="7"/>
  <c r="AR28" i="7"/>
  <c r="AS28" i="7" s="1"/>
  <c r="AQ28" i="7"/>
  <c r="AX27" i="7"/>
  <c r="AW27" i="7"/>
  <c r="AV27" i="7"/>
  <c r="AR27" i="7"/>
  <c r="AS27" i="7" s="1"/>
  <c r="AQ27" i="7"/>
  <c r="AX26" i="7"/>
  <c r="AW26" i="7"/>
  <c r="AV26" i="7"/>
  <c r="AR26" i="7"/>
  <c r="AS26" i="7" s="1"/>
  <c r="AQ26" i="7"/>
  <c r="AX25" i="7"/>
  <c r="AW25" i="7"/>
  <c r="AV25" i="7"/>
  <c r="AR25" i="7"/>
  <c r="AS25" i="7" s="1"/>
  <c r="AQ25" i="7"/>
  <c r="AX24" i="7"/>
  <c r="AW24" i="7"/>
  <c r="AV24" i="7"/>
  <c r="AR24" i="7"/>
  <c r="AS24" i="7" s="1"/>
  <c r="AQ24" i="7"/>
  <c r="AX23" i="7"/>
  <c r="AW23" i="7"/>
  <c r="AV23" i="7"/>
  <c r="AR23" i="7"/>
  <c r="AS23" i="7" s="1"/>
  <c r="AQ23" i="7"/>
  <c r="AX22" i="7"/>
  <c r="AW22" i="7"/>
  <c r="AV22" i="7"/>
  <c r="AR22" i="7"/>
  <c r="AS22" i="7" s="1"/>
  <c r="AQ22" i="7"/>
  <c r="AX21" i="7"/>
  <c r="AW21" i="7"/>
  <c r="AV21" i="7"/>
  <c r="AR21" i="7"/>
  <c r="AQ21" i="7"/>
  <c r="AS21" i="7" l="1"/>
  <c r="AR47" i="7"/>
  <c r="AT21" i="7"/>
  <c r="AT25" i="7"/>
  <c r="AT31" i="7"/>
  <c r="AT35" i="7"/>
  <c r="AT39" i="7"/>
  <c r="AT40" i="7"/>
  <c r="AT23" i="7"/>
  <c r="AT27" i="7"/>
  <c r="AT33" i="7"/>
  <c r="AT37" i="7"/>
  <c r="AT44" i="7"/>
  <c r="AS21" i="8"/>
  <c r="AT21" i="8" s="1"/>
  <c r="AT23" i="8"/>
  <c r="AS25" i="8"/>
  <c r="AT25" i="8" s="1"/>
  <c r="AT27" i="8"/>
  <c r="AS29" i="8"/>
  <c r="AT29" i="8" s="1"/>
  <c r="AT22" i="8"/>
  <c r="AT24" i="8"/>
  <c r="AT26" i="8"/>
  <c r="AT28" i="8"/>
  <c r="AT32" i="8"/>
  <c r="AS33" i="8"/>
  <c r="AT33" i="8" s="1"/>
  <c r="AT34" i="8"/>
  <c r="AS35" i="8"/>
  <c r="AT35" i="8" s="1"/>
  <c r="AT36" i="8"/>
  <c r="AS37" i="8"/>
  <c r="AT37" i="8" s="1"/>
  <c r="AT38" i="8"/>
  <c r="AS39" i="8"/>
  <c r="AT39" i="8" s="1"/>
  <c r="AT40" i="8"/>
  <c r="AS41" i="8"/>
  <c r="AT41" i="8" s="1"/>
  <c r="AT42" i="8"/>
  <c r="AS45" i="8"/>
  <c r="AT45" i="8" s="1"/>
  <c r="AT46" i="8"/>
  <c r="AT22" i="7"/>
  <c r="AT24" i="7"/>
  <c r="AT26" i="7"/>
  <c r="AT28" i="7"/>
  <c r="AT32" i="7"/>
  <c r="AT34" i="7"/>
  <c r="AT36" i="7"/>
  <c r="AT38" i="7"/>
  <c r="AS41" i="7"/>
  <c r="AT41" i="7" s="1"/>
  <c r="AS45" i="7"/>
  <c r="AT45" i="7" s="1"/>
  <c r="AT46" i="7"/>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47" i="1" s="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X46" i="1" l="1"/>
  <c r="AW46" i="1"/>
  <c r="AV46" i="1"/>
  <c r="AX45" i="1"/>
  <c r="AW45" i="1"/>
  <c r="AV45" i="1"/>
  <c r="AX44" i="1"/>
  <c r="AW44" i="1"/>
  <c r="AV44" i="1"/>
  <c r="AX43" i="1"/>
  <c r="AW43" i="1"/>
  <c r="AV43" i="1"/>
  <c r="AX42" i="1"/>
  <c r="AW42" i="1"/>
  <c r="AV42" i="1"/>
  <c r="AX41" i="1"/>
  <c r="AW41" i="1"/>
  <c r="AV41" i="1"/>
  <c r="AX40" i="1"/>
  <c r="AW40" i="1"/>
  <c r="AV40" i="1"/>
  <c r="AX39" i="1"/>
  <c r="AW39" i="1"/>
  <c r="AV39" i="1"/>
  <c r="AX38" i="1"/>
  <c r="AW38" i="1"/>
  <c r="AV38" i="1"/>
  <c r="AX37" i="1"/>
  <c r="AW37" i="1"/>
  <c r="AV37" i="1"/>
  <c r="AX36" i="1"/>
  <c r="AW36" i="1"/>
  <c r="AV36" i="1"/>
  <c r="AX35" i="1"/>
  <c r="AW35" i="1"/>
  <c r="AV35" i="1"/>
  <c r="AX34" i="1"/>
  <c r="AW34" i="1"/>
  <c r="AV34" i="1"/>
  <c r="AX33" i="1"/>
  <c r="AW33" i="1"/>
  <c r="AV33" i="1"/>
  <c r="AX32" i="1"/>
  <c r="AW32" i="1"/>
  <c r="AV32" i="1"/>
  <c r="AX31" i="1"/>
  <c r="AW31" i="1"/>
  <c r="AV31" i="1"/>
  <c r="AX30" i="1"/>
  <c r="AW30" i="1"/>
  <c r="AV30" i="1"/>
  <c r="AX29" i="1"/>
  <c r="AW29" i="1"/>
  <c r="AV29" i="1"/>
  <c r="AX28" i="1"/>
  <c r="AW28" i="1"/>
  <c r="AV28" i="1"/>
  <c r="AX27" i="1"/>
  <c r="AW27" i="1"/>
  <c r="AV27" i="1"/>
  <c r="AX26" i="1"/>
  <c r="AW26" i="1"/>
  <c r="AV26" i="1"/>
  <c r="AX25" i="1"/>
  <c r="AW25" i="1"/>
  <c r="AV25" i="1"/>
  <c r="AX24" i="1"/>
  <c r="AW24" i="1"/>
  <c r="AV24" i="1"/>
  <c r="AX23" i="1"/>
  <c r="AW23" i="1"/>
  <c r="AV23" i="1"/>
  <c r="AV22" i="1"/>
  <c r="AS44" i="1"/>
  <c r="AT44" i="1" s="1"/>
  <c r="AS41" i="1"/>
  <c r="AT41" i="1" s="1"/>
  <c r="AS39" i="1"/>
  <c r="AT39" i="1" s="1"/>
  <c r="AS38" i="1"/>
  <c r="AT38" i="1" s="1"/>
  <c r="AS36" i="1"/>
  <c r="AT36" i="1" s="1"/>
  <c r="AS34" i="1"/>
  <c r="AT34" i="1" s="1"/>
  <c r="AS32" i="1"/>
  <c r="AT32" i="1" s="1"/>
  <c r="AS30" i="1"/>
  <c r="AT30" i="1" s="1"/>
  <c r="AS29" i="1"/>
  <c r="AT29" i="1" s="1"/>
  <c r="AS27" i="1"/>
  <c r="AT27" i="1" s="1"/>
  <c r="AS25" i="1"/>
  <c r="AT25" i="1" s="1"/>
  <c r="AS23" i="1"/>
  <c r="AT23" i="1" l="1"/>
  <c r="AQ47" i="8"/>
  <c r="AQ47" i="7"/>
  <c r="AS22" i="1"/>
  <c r="AT22" i="1" s="1"/>
  <c r="AW22" i="1" s="1"/>
  <c r="AX22" i="1" s="1"/>
  <c r="AS24" i="1"/>
  <c r="AT24" i="1" s="1"/>
  <c r="AS26" i="1"/>
  <c r="AT26" i="1" s="1"/>
  <c r="AS28" i="1"/>
  <c r="AT28" i="1" s="1"/>
  <c r="AS31" i="1"/>
  <c r="AT31" i="1" s="1"/>
  <c r="AS33" i="1"/>
  <c r="AT33" i="1" s="1"/>
  <c r="AS35" i="1"/>
  <c r="AT35" i="1" s="1"/>
  <c r="AS37" i="1"/>
  <c r="AT37" i="1" s="1"/>
  <c r="AS40" i="1"/>
  <c r="AT40" i="1" s="1"/>
  <c r="AS42" i="1"/>
  <c r="AT42" i="1" s="1"/>
  <c r="AS43" i="1"/>
  <c r="AT43" i="1" s="1"/>
  <c r="AS45" i="1"/>
  <c r="AT45" i="1" s="1"/>
  <c r="AS46" i="1"/>
  <c r="AT46" i="1" s="1"/>
  <c r="AS21" i="1" l="1"/>
  <c r="AQ21" i="1"/>
  <c r="AV21" i="1" s="1"/>
  <c r="AT21" i="1" l="1"/>
  <c r="AW21" i="1" s="1"/>
  <c r="E59" i="1" l="1"/>
  <c r="D59" i="1"/>
  <c r="AX21" i="1"/>
  <c r="C59" i="1" l="1"/>
  <c r="AQ47" i="1" l="1"/>
  <c r="D8" i="9" s="1"/>
</calcChain>
</file>

<file path=xl/sharedStrings.xml><?xml version="1.0" encoding="utf-8"?>
<sst xmlns="http://schemas.openxmlformats.org/spreadsheetml/2006/main" count="652" uniqueCount="170">
  <si>
    <t>Nature des prestations</t>
  </si>
  <si>
    <t>Poste 1</t>
  </si>
  <si>
    <t>Poste 2</t>
  </si>
  <si>
    <t>Poste 3</t>
  </si>
  <si>
    <t>en €</t>
  </si>
  <si>
    <t>en €/u</t>
  </si>
  <si>
    <t>Nombre de prestations sur l'année</t>
  </si>
  <si>
    <t>Année :</t>
  </si>
  <si>
    <t>TOTAL</t>
  </si>
  <si>
    <t>en € HT</t>
  </si>
  <si>
    <t>DEPENSES D'INVESTISSEMENT</t>
  </si>
  <si>
    <t>Charges "de fonctionnement" (forfait 30%)</t>
  </si>
  <si>
    <t xml:space="preserve">TOTAL   </t>
  </si>
  <si>
    <t>jours</t>
  </si>
  <si>
    <t>euros</t>
  </si>
  <si>
    <t>CHARGES DE PERSONNEL ET DE FONCTIONNEMENT</t>
  </si>
  <si>
    <t>Temps par prestation</t>
  </si>
  <si>
    <t>Salaire annuel TCC</t>
  </si>
  <si>
    <t>COÛT TOTAL DU PROGRAMME</t>
  </si>
  <si>
    <t>Notice pour le renseignement des tableaux</t>
  </si>
  <si>
    <t xml:space="preserve">Charges de personnel et de fonctionnement </t>
  </si>
  <si>
    <t>Dépenses investissement</t>
  </si>
  <si>
    <t xml:space="preserve">Elles sont forfaitisées à hauteur de 30% des charges de personnel contribuant à la prestation. Elles comprennent les charges de structure et de fonctionnement, moyens généraux (direction, administratifs, ...), frais de déplacement, frais de formation, amortissement des équipements, ... </t>
  </si>
  <si>
    <t>Quantité d'une même prestation réalisée dans le cadre du programme annuel. Ce nombre est actualisé, au moment du solde de l'aide, sur la base des prestations réellement réalisées.</t>
  </si>
  <si>
    <t>Seules les cellules laissées en blanc sont à renseigner. Les cellules grisées contiennent des formules de calcul, dont le détail est donné en tête de colonne.</t>
  </si>
  <si>
    <t>en €/j</t>
  </si>
  <si>
    <t>Présenté :</t>
  </si>
  <si>
    <t>Analyses</t>
  </si>
  <si>
    <t>Avertissement</t>
  </si>
  <si>
    <t>Les feuilles de calcul ne sont pas protégées, afin de permettre des ajouts de lignes ou de colonnes.</t>
  </si>
  <si>
    <t xml:space="preserve">Dans ces cas, il conviendra de veiller à reproduire ou écrire les formules de calcul adéquales. </t>
  </si>
  <si>
    <t xml:space="preserve">                       </t>
  </si>
  <si>
    <t>Nombre de prestations</t>
  </si>
  <si>
    <t>PROGRAMME ANNUEL</t>
  </si>
  <si>
    <t>en jours/an</t>
  </si>
  <si>
    <t>en €/an</t>
  </si>
  <si>
    <t>en jours/u</t>
  </si>
  <si>
    <t xml:space="preserve">Total charges de personnel </t>
  </si>
  <si>
    <t>en € TTC</t>
  </si>
  <si>
    <r>
      <t xml:space="preserve">Salaire annuel TCC                                                                                              </t>
    </r>
    <r>
      <rPr>
        <sz val="11"/>
        <color theme="1"/>
        <rFont val="Calibri"/>
        <family val="2"/>
        <scheme val="minor"/>
      </rPr>
      <t xml:space="preserve">  </t>
    </r>
    <r>
      <rPr>
        <i/>
        <sz val="11"/>
        <color theme="1"/>
        <rFont val="Calibri"/>
        <family val="2"/>
        <scheme val="minor"/>
      </rPr>
      <t xml:space="preserve"> en €/an</t>
    </r>
  </si>
  <si>
    <t xml:space="preserve">Quantité d'une même prestation réalisée par chaque contributeur direct dans le cadre du programme annuel. </t>
  </si>
  <si>
    <r>
      <t xml:space="preserve">Total charges de personnel                                                                           </t>
    </r>
    <r>
      <rPr>
        <i/>
        <sz val="11"/>
        <color theme="1"/>
        <rFont val="Calibri"/>
        <family val="2"/>
        <scheme val="minor"/>
      </rPr>
      <t xml:space="preserve"> en €/an</t>
    </r>
  </si>
  <si>
    <r>
      <t xml:space="preserve">Charges de "fonctionnement"                                                                         </t>
    </r>
    <r>
      <rPr>
        <i/>
        <sz val="11"/>
        <color theme="1"/>
        <rFont val="Calibri"/>
        <family val="2"/>
        <scheme val="minor"/>
      </rPr>
      <t>en €/an</t>
    </r>
  </si>
  <si>
    <t>en u/an</t>
  </si>
  <si>
    <r>
      <t xml:space="preserve">Temps par prestation                                                                                    </t>
    </r>
    <r>
      <rPr>
        <i/>
        <sz val="11"/>
        <color theme="1"/>
        <rFont val="Calibri"/>
        <family val="2"/>
        <scheme val="minor"/>
      </rPr>
      <t>en jours/unité</t>
    </r>
  </si>
  <si>
    <r>
      <t xml:space="preserve">Nombre de prestations                                                                                   </t>
    </r>
    <r>
      <rPr>
        <i/>
        <sz val="11"/>
        <color theme="1"/>
        <rFont val="Calibri"/>
        <family val="2"/>
        <scheme val="minor"/>
      </rPr>
      <t xml:space="preserve"> en unités/an</t>
    </r>
  </si>
  <si>
    <t>Temps passé par chaque contributeur direct pour réaliser une prestation en jours ou fraction de journée. Cette dernière sera calculée sur une journée de 8 heures.</t>
  </si>
  <si>
    <t>Somme des temps passés par chaque contributeur direct et par an pour réaliser la prestation.</t>
  </si>
  <si>
    <t>Somme des charges de personnel et des charges de "fonctionnement" (forfaitisées) pour la prestation concernée et par an.</t>
  </si>
  <si>
    <r>
      <t xml:space="preserve">Nombre de prestations sur l'année                                                              </t>
    </r>
    <r>
      <rPr>
        <i/>
        <sz val="11"/>
        <color theme="1"/>
        <rFont val="Calibri"/>
        <family val="2"/>
        <scheme val="minor"/>
      </rPr>
      <t>en unités/an</t>
    </r>
  </si>
  <si>
    <t>TEMPS ET COÛTS UNITAIRES</t>
  </si>
  <si>
    <t>Temps passé pour une prestation</t>
  </si>
  <si>
    <t>Coût unitaire d'une prestation</t>
  </si>
  <si>
    <t>Coût journalier d'une prestation</t>
  </si>
  <si>
    <r>
      <t xml:space="preserve">Temps passé pour une prestation                                                                    </t>
    </r>
    <r>
      <rPr>
        <i/>
        <sz val="11"/>
        <color theme="1"/>
        <rFont val="Calibri"/>
        <family val="2"/>
        <scheme val="minor"/>
      </rPr>
      <t xml:space="preserve"> en jours/unité</t>
    </r>
  </si>
  <si>
    <r>
      <t xml:space="preserve">Coût unitaire d'une prestation                                                                            </t>
    </r>
    <r>
      <rPr>
        <i/>
        <sz val="11"/>
        <color theme="1"/>
        <rFont val="Calibri"/>
        <family val="2"/>
        <scheme val="minor"/>
      </rPr>
      <t xml:space="preserve">  en €/unité</t>
    </r>
  </si>
  <si>
    <r>
      <t xml:space="preserve">Montant du programme annuel                                                                              </t>
    </r>
    <r>
      <rPr>
        <i/>
        <sz val="11"/>
        <color theme="1"/>
        <rFont val="Calibri"/>
        <family val="2"/>
        <scheme val="minor"/>
      </rPr>
      <t xml:space="preserve"> en €/an</t>
    </r>
  </si>
  <si>
    <t>Montant du programme annuel</t>
  </si>
  <si>
    <r>
      <t xml:space="preserve">Coût unitaire retenu par prestation                                                                                             </t>
    </r>
    <r>
      <rPr>
        <i/>
        <sz val="11"/>
        <color rgb="FFC00000"/>
        <rFont val="Calibri"/>
        <family val="2"/>
        <scheme val="minor"/>
      </rPr>
      <t>en €/unité</t>
    </r>
  </si>
  <si>
    <r>
      <t xml:space="preserve">Montant du programme annuel retenu                                                              </t>
    </r>
    <r>
      <rPr>
        <i/>
        <sz val="11"/>
        <color rgb="FFC00000"/>
        <rFont val="Calibri"/>
        <family val="2"/>
        <scheme val="minor"/>
      </rPr>
      <t xml:space="preserve"> en €/an</t>
    </r>
  </si>
  <si>
    <t>Montant HT</t>
  </si>
  <si>
    <t>Montant TTC</t>
  </si>
  <si>
    <r>
      <t xml:space="preserve">Dépenses nécessaires à la réalisation de la mission et réalisées par un prestataire (analyses, …).                                                                                        </t>
    </r>
    <r>
      <rPr>
        <sz val="10"/>
        <color theme="1"/>
        <rFont val="Calibri"/>
        <family val="2"/>
        <scheme val="minor"/>
      </rPr>
      <t xml:space="preserve"> </t>
    </r>
  </si>
  <si>
    <t xml:space="preserve"> Les dépenses sont prises en compte pour leur montant hors TVA, excepté pour les opérations non assujetties à la TVA et non éligibles au fonds de compensation de la TVA (FCTVA), pour lesquelles les dépenses sont prises en compte pour leur montant TTC.                                                                                                                                                       </t>
  </si>
  <si>
    <t>Les dépenses sont prises en compte pour leur montant hors TVA, excepté pour les opérations non assujetties à la TVA et non éligibles au fonds de compensation de la TVA (FCTVA), pour lesquelles les dépenses sont prises en compte pour leur montant TTC.</t>
  </si>
  <si>
    <t>Somme des temps passés par les différents contributeurs directs pour réaliser une prestation en jours.</t>
  </si>
  <si>
    <t>Assiette de l'aide de l'Agence, pour les prestations considérées, après application du coût plafond.</t>
  </si>
  <si>
    <r>
      <rPr>
        <b/>
        <sz val="12"/>
        <color rgb="FFFFFFFF"/>
        <rFont val="Webdings"/>
        <family val="1"/>
        <charset val="2"/>
      </rPr>
      <t>c</t>
    </r>
    <r>
      <rPr>
        <b/>
        <sz val="12"/>
        <color rgb="FFFFFFFF"/>
        <rFont val="Arial"/>
        <family val="2"/>
      </rPr>
      <t xml:space="preserve">   Programme prévisionnel</t>
    </r>
  </si>
  <si>
    <r>
      <rPr>
        <b/>
        <sz val="12"/>
        <color theme="0"/>
        <rFont val="Webdings"/>
        <family val="1"/>
        <charset val="2"/>
      </rPr>
      <t xml:space="preserve">c   </t>
    </r>
    <r>
      <rPr>
        <b/>
        <sz val="12"/>
        <color theme="0"/>
        <rFont val="Arial"/>
        <family val="2"/>
      </rPr>
      <t>Programme réalisé</t>
    </r>
  </si>
  <si>
    <r>
      <t xml:space="preserve">Coût journalier d'une prestation                                                                                  </t>
    </r>
    <r>
      <rPr>
        <i/>
        <sz val="11"/>
        <color theme="1"/>
        <rFont val="Calibri"/>
        <family val="2"/>
        <scheme val="minor"/>
      </rPr>
      <t xml:space="preserve">  en €/jour</t>
    </r>
  </si>
  <si>
    <t>Coût moyen d'une prestation TCC par jour : coût unitaire d'une prestation / temps de réalisation de la prestation par les différents contributeurs.</t>
  </si>
  <si>
    <t>Coût moyen d'une prestation TCC (salaires annuels chargés des contributeurs x temps affecté en jours par prestation x 1,3).</t>
  </si>
  <si>
    <t>en j/an</t>
  </si>
  <si>
    <r>
      <t xml:space="preserve">Nombre de jours travaillés par an                                                              </t>
    </r>
    <r>
      <rPr>
        <i/>
        <sz val="11"/>
        <color theme="1"/>
        <rFont val="Calibri"/>
        <family val="2"/>
        <scheme val="minor"/>
      </rPr>
      <t>en jours/an</t>
    </r>
  </si>
  <si>
    <t>Total temps affecté prestation</t>
  </si>
  <si>
    <r>
      <t xml:space="preserve">Total temps affecté prestation                                                                                              </t>
    </r>
    <r>
      <rPr>
        <i/>
        <sz val="11"/>
        <color theme="1"/>
        <rFont val="Calibri"/>
        <family val="2"/>
        <scheme val="minor"/>
      </rPr>
      <t xml:space="preserve"> en jours/an</t>
    </r>
  </si>
  <si>
    <t>Poste 4</t>
  </si>
  <si>
    <t>Poste 5</t>
  </si>
  <si>
    <t>Poste 6</t>
  </si>
  <si>
    <t>Poste 7</t>
  </si>
  <si>
    <t>Poste 8</t>
  </si>
  <si>
    <t>Poste 9</t>
  </si>
  <si>
    <t>Poste 10</t>
  </si>
  <si>
    <t>A1</t>
  </si>
  <si>
    <t>B1</t>
  </si>
  <si>
    <t>C1</t>
  </si>
  <si>
    <t>D1</t>
  </si>
  <si>
    <t>A2</t>
  </si>
  <si>
    <t>B2</t>
  </si>
  <si>
    <t>C2</t>
  </si>
  <si>
    <t>D2</t>
  </si>
  <si>
    <t>A3</t>
  </si>
  <si>
    <t>B3</t>
  </si>
  <si>
    <t>C3</t>
  </si>
  <si>
    <t>D3</t>
  </si>
  <si>
    <t>A4</t>
  </si>
  <si>
    <t>B4</t>
  </si>
  <si>
    <t>C4</t>
  </si>
  <si>
    <t>D4</t>
  </si>
  <si>
    <t>A5</t>
  </si>
  <si>
    <t>B5</t>
  </si>
  <si>
    <t>C5</t>
  </si>
  <si>
    <t>D5</t>
  </si>
  <si>
    <t>A6</t>
  </si>
  <si>
    <t>B6</t>
  </si>
  <si>
    <t>C6</t>
  </si>
  <si>
    <t>D6</t>
  </si>
  <si>
    <t>A7</t>
  </si>
  <si>
    <t>B7</t>
  </si>
  <si>
    <t>C7</t>
  </si>
  <si>
    <t>D7</t>
  </si>
  <si>
    <t>A8</t>
  </si>
  <si>
    <t>B8</t>
  </si>
  <si>
    <t>C8</t>
  </si>
  <si>
    <t>D8</t>
  </si>
  <si>
    <t>A9</t>
  </si>
  <si>
    <t>B9</t>
  </si>
  <si>
    <t>C9</t>
  </si>
  <si>
    <t>D9</t>
  </si>
  <si>
    <t>A10</t>
  </si>
  <si>
    <t>B10</t>
  </si>
  <si>
    <t>C10</t>
  </si>
  <si>
    <t>D10</t>
  </si>
  <si>
    <t>Coût du programme annuel en charges de personnel pour la prestation considérée.</t>
  </si>
  <si>
    <r>
      <t>1</t>
    </r>
    <r>
      <rPr>
        <sz val="8"/>
        <color theme="1"/>
        <rFont val="Calibri"/>
        <family val="2"/>
        <scheme val="minor"/>
      </rPr>
      <t>=(C1*D1)+…+(C10*D10)</t>
    </r>
  </si>
  <si>
    <r>
      <rPr>
        <b/>
        <sz val="8"/>
        <color theme="1"/>
        <rFont val="Calibri"/>
        <family val="2"/>
        <scheme val="minor"/>
      </rPr>
      <t>3</t>
    </r>
    <r>
      <rPr>
        <sz val="8"/>
        <color theme="1"/>
        <rFont val="Calibri"/>
        <family val="2"/>
        <scheme val="minor"/>
      </rPr>
      <t>=2*0,30</t>
    </r>
  </si>
  <si>
    <r>
      <rPr>
        <b/>
        <sz val="8"/>
        <color theme="1"/>
        <rFont val="Calibri"/>
        <family val="2"/>
        <scheme val="minor"/>
      </rPr>
      <t>4</t>
    </r>
    <r>
      <rPr>
        <sz val="8"/>
        <color theme="1"/>
        <rFont val="Calibri"/>
        <family val="2"/>
        <scheme val="minor"/>
      </rPr>
      <t>=2+3</t>
    </r>
  </si>
  <si>
    <r>
      <t>6</t>
    </r>
    <r>
      <rPr>
        <sz val="8"/>
        <color theme="1"/>
        <rFont val="Calibri"/>
        <family val="2"/>
        <scheme val="minor"/>
      </rPr>
      <t>=1/5</t>
    </r>
  </si>
  <si>
    <r>
      <rPr>
        <b/>
        <sz val="8"/>
        <rFont val="Calibri"/>
        <family val="2"/>
        <scheme val="minor"/>
      </rPr>
      <t>8</t>
    </r>
    <r>
      <rPr>
        <sz val="8"/>
        <rFont val="Calibri"/>
        <family val="2"/>
        <scheme val="minor"/>
      </rPr>
      <t>=7/6</t>
    </r>
  </si>
  <si>
    <r>
      <rPr>
        <b/>
        <sz val="8"/>
        <color theme="1"/>
        <rFont val="Calibri"/>
        <family val="2"/>
        <scheme val="minor"/>
      </rPr>
      <t>7</t>
    </r>
    <r>
      <rPr>
        <sz val="8"/>
        <color theme="1"/>
        <rFont val="Calibri"/>
        <family val="2"/>
        <scheme val="minor"/>
      </rPr>
      <t>=4/5</t>
    </r>
  </si>
  <si>
    <r>
      <t>1</t>
    </r>
    <r>
      <rPr>
        <sz val="8"/>
        <rFont val="Calibri"/>
        <family val="2"/>
        <scheme val="minor"/>
      </rPr>
      <t>=(C1*D1)+…+(C10*D10)</t>
    </r>
  </si>
  <si>
    <t>Nb de jours travaillés</t>
  </si>
  <si>
    <t>Nature des prestations par poste</t>
  </si>
  <si>
    <t>Charges sous-traitées (ou "coûts matériels")</t>
  </si>
  <si>
    <t>CHARGES SOUS-TRAITEES (ou "coûts matériels")</t>
  </si>
  <si>
    <t>Sous-total poste 1</t>
  </si>
  <si>
    <t>Sous-total poste 2</t>
  </si>
  <si>
    <r>
      <t xml:space="preserve">Montant à retenir </t>
    </r>
    <r>
      <rPr>
        <b/>
        <vertAlign val="superscript"/>
        <sz val="10"/>
        <color rgb="FFC00000"/>
        <rFont val="Calibri"/>
        <family val="2"/>
        <scheme val="minor"/>
      </rPr>
      <t>(1)</t>
    </r>
    <r>
      <rPr>
        <b/>
        <sz val="10"/>
        <color rgb="FFC00000"/>
        <rFont val="Calibri"/>
        <family val="2"/>
        <scheme val="minor"/>
      </rPr>
      <t xml:space="preserve"> </t>
    </r>
  </si>
  <si>
    <t xml:space="preserve">(1)  Les dépenses sont prises en compte pour leur montant hors TVA, excepté pour les opérations non assujetties à la TVA et non éligibles au fonds de compensation de la TVA (FCTVA), pour lesquelles les dépenses sont prises en compte pour leur montant TTC. </t>
  </si>
  <si>
    <r>
      <t xml:space="preserve">Montant à retenir </t>
    </r>
    <r>
      <rPr>
        <b/>
        <vertAlign val="superscript"/>
        <sz val="10"/>
        <color rgb="FFC00000"/>
        <rFont val="Calibri"/>
        <family val="2"/>
        <scheme val="minor"/>
      </rPr>
      <t>(4)</t>
    </r>
  </si>
  <si>
    <t>Objet</t>
  </si>
  <si>
    <r>
      <t xml:space="preserve">C ou R </t>
    </r>
    <r>
      <rPr>
        <i/>
        <vertAlign val="superscript"/>
        <sz val="10"/>
        <color theme="1"/>
        <rFont val="Calibri"/>
        <family val="2"/>
        <scheme val="minor"/>
      </rPr>
      <t>(2)</t>
    </r>
  </si>
  <si>
    <r>
      <t xml:space="preserve">Poste 1 </t>
    </r>
    <r>
      <rPr>
        <vertAlign val="superscript"/>
        <sz val="10"/>
        <rFont val="Calibri"/>
        <family val="2"/>
        <scheme val="minor"/>
      </rPr>
      <t>(3)</t>
    </r>
    <r>
      <rPr>
        <b/>
        <sz val="10"/>
        <rFont val="Calibri"/>
        <family val="2"/>
        <scheme val="minor"/>
      </rPr>
      <t xml:space="preserve"> :</t>
    </r>
  </si>
  <si>
    <r>
      <t xml:space="preserve">Poste 2 </t>
    </r>
    <r>
      <rPr>
        <vertAlign val="superscript"/>
        <sz val="10"/>
        <rFont val="Calibri"/>
        <family val="2"/>
        <scheme val="minor"/>
      </rPr>
      <t>(3)</t>
    </r>
    <r>
      <rPr>
        <b/>
        <sz val="10"/>
        <rFont val="Calibri"/>
        <family val="2"/>
        <scheme val="minor"/>
      </rPr>
      <t xml:space="preserve"> :</t>
    </r>
  </si>
  <si>
    <t xml:space="preserve">Dépenses d'équipement nécessaires à la réalisation de la mission (véhicule, microinformatique, matériel de mesure, ...).                                                                            </t>
  </si>
  <si>
    <r>
      <rPr>
        <b/>
        <sz val="10"/>
        <color theme="1"/>
        <rFont val="Calibri"/>
        <family val="2"/>
        <scheme val="minor"/>
      </rPr>
      <t xml:space="preserve">(2) C </t>
    </r>
    <r>
      <rPr>
        <sz val="10"/>
        <color theme="1"/>
        <rFont val="Calibri"/>
        <family val="2"/>
        <scheme val="minor"/>
      </rPr>
      <t xml:space="preserve">= dépenses investissement suite création poste - </t>
    </r>
    <r>
      <rPr>
        <b/>
        <sz val="10"/>
        <color theme="1"/>
        <rFont val="Calibri"/>
        <family val="2"/>
        <scheme val="minor"/>
      </rPr>
      <t>R</t>
    </r>
    <r>
      <rPr>
        <sz val="10"/>
        <color theme="1"/>
        <rFont val="Calibri"/>
        <family val="2"/>
        <scheme val="minor"/>
      </rPr>
      <t xml:space="preserve"> = renouvellement investissement pour poste existant.</t>
    </r>
  </si>
  <si>
    <r>
      <rPr>
        <b/>
        <sz val="10"/>
        <color theme="1"/>
        <rFont val="Calibri"/>
        <family val="2"/>
        <scheme val="minor"/>
      </rPr>
      <t>(3)</t>
    </r>
    <r>
      <rPr>
        <sz val="10"/>
        <color theme="1"/>
        <rFont val="Calibri"/>
        <family val="2"/>
        <scheme val="minor"/>
      </rPr>
      <t xml:space="preserve"> Préciser l'intitulé du poste et sa mission.</t>
    </r>
  </si>
  <si>
    <r>
      <rPr>
        <b/>
        <sz val="10"/>
        <color theme="1"/>
        <rFont val="Calibri"/>
        <family val="2"/>
        <scheme val="minor"/>
      </rPr>
      <t>(4)</t>
    </r>
    <r>
      <rPr>
        <sz val="10"/>
        <color theme="1"/>
        <rFont val="Calibri"/>
        <family val="2"/>
        <scheme val="minor"/>
      </rPr>
      <t xml:space="preserve">  Les dépenses sont prises en compte pour leur montant hors TVA, excepté pour les opérations non assujetties à la TVA et non éligibles au fonds de compensation de la TVA (FCTVA), pour lesquelles les dépenses sont prises en compte pour leur montant TTC.                                                                                                                              Le coût pris en compte est plafonné à 24 000 € sur 5 ans par poste (la demande est effectuée en une seule fois pour 5 ans).</t>
    </r>
  </si>
  <si>
    <r>
      <t>Ces dépenses sont prises en compte au démarrage de la mission (ou création d'un poste supplémentaire</t>
    </r>
    <r>
      <rPr>
        <b/>
        <sz val="11"/>
        <color theme="1"/>
        <rFont val="Calibri"/>
        <family val="2"/>
        <scheme val="minor"/>
      </rPr>
      <t xml:space="preserve"> </t>
    </r>
    <r>
      <rPr>
        <sz val="11"/>
        <color theme="1"/>
        <rFont val="Calibri"/>
        <family val="2"/>
        <scheme val="minor"/>
      </rPr>
      <t xml:space="preserve">dédié à une mission existante). Si les besoins sont dûment justifiés, le renouvellement de ces équipements peut être pris en compte, après un délai minimal de 5 ans depuis la 1ère demande et dans la limite de 24 000 € sur 5 ans par poste. La demande d'aide pour un poste est à présenter en une seule fois.                                                                                                                           </t>
    </r>
  </si>
  <si>
    <t>Colonne</t>
  </si>
  <si>
    <t>An</t>
  </si>
  <si>
    <t>Bn</t>
  </si>
  <si>
    <t>Cn</t>
  </si>
  <si>
    <t>Dn</t>
  </si>
  <si>
    <t xml:space="preserve">Les rubriques principales ne doivent pas être modifiées. La décomposition de ces rubriques est laissée à l'appréciation du SATE. Les éventuelles prestations complémentaires à ces missions seront ajoutées en fin de tableau. </t>
  </si>
  <si>
    <t xml:space="preserve">Le coût unitaire journalier de la prestation est plafonné à 550 € par jour. </t>
  </si>
  <si>
    <t>Livrables</t>
  </si>
  <si>
    <t>Rapport, synthèse, carte, compte-rendu d'étape, plaquettes, guide, bilan manifestation, …</t>
  </si>
  <si>
    <t xml:space="preserve">1.    Connaître et évaluer </t>
  </si>
  <si>
    <t>2.    Animer et coordonner des politiques territoriales</t>
  </si>
  <si>
    <t xml:space="preserve">MISSION : ASSAINISSEMENT COLLECTIF     </t>
  </si>
  <si>
    <t>MISSION : PROTECTION DE LA RESSOURCE</t>
  </si>
  <si>
    <t>MISSION : RESTAURATION ET ENTRETIEN DES MILIEUX</t>
  </si>
  <si>
    <t>AVERTISSEMENT : Les données saisies ou obtenues dans ces documents ne préjugent en rien de l'aide financière attribuée par l'Agence au terme de l'instruction du dossier</t>
  </si>
  <si>
    <r>
      <t xml:space="preserve">Quotité de jours travaillés sur l'année </t>
    </r>
    <r>
      <rPr>
        <b/>
        <sz val="11"/>
        <color theme="1"/>
        <rFont val="Calibri"/>
        <family val="2"/>
        <scheme val="minor"/>
      </rPr>
      <t>pour le poste considéré</t>
    </r>
    <r>
      <rPr>
        <sz val="11"/>
        <color theme="1"/>
        <rFont val="Calibri"/>
        <family val="2"/>
        <scheme val="minor"/>
      </rPr>
      <t>. Ce paramètre est variable selon les structures et permet la prise en compte des temps partiels.</t>
    </r>
  </si>
  <si>
    <t>Coût journalier pondéré total pour l opération</t>
  </si>
  <si>
    <t xml:space="preserve">Coût journalier pondéré </t>
  </si>
  <si>
    <r>
      <t>2=</t>
    </r>
    <r>
      <rPr>
        <sz val="8"/>
        <color theme="1"/>
        <rFont val="Calibri"/>
        <family val="2"/>
        <scheme val="minor"/>
      </rPr>
      <t>(A1/B1*C1*D1)+…+(A10/B10*C10*D10)</t>
    </r>
  </si>
  <si>
    <r>
      <rPr>
        <b/>
        <sz val="11"/>
        <color theme="1"/>
        <rFont val="Calibri"/>
        <family val="2"/>
        <scheme val="minor"/>
      </rPr>
      <t>Salaire net annuel + primes + charges salariales + charges patronales</t>
    </r>
    <r>
      <rPr>
        <sz val="11"/>
        <color theme="1"/>
        <rFont val="Calibri"/>
        <family val="2"/>
        <scheme val="minor"/>
      </rPr>
      <t xml:space="preserve"> (éléments fournis sur  attestation salariale du maitre d'ouvrage) de chaque </t>
    </r>
    <r>
      <rPr>
        <b/>
        <sz val="11"/>
        <color theme="1"/>
        <rFont val="Calibri"/>
        <family val="2"/>
        <scheme val="minor"/>
      </rPr>
      <t xml:space="preserve">contributeur direct </t>
    </r>
    <r>
      <rPr>
        <sz val="11"/>
        <color theme="1"/>
        <rFont val="Calibri"/>
        <family val="2"/>
        <scheme val="minor"/>
      </rPr>
      <t xml:space="preserve">pour réaliser la prestation (chef de service, postes techniques et administratifs affectés au service, </t>
    </r>
    <r>
      <rPr>
        <b/>
        <sz val="11"/>
        <color theme="1"/>
        <rFont val="Calibri"/>
        <family val="2"/>
        <scheme val="minor"/>
      </rPr>
      <t xml:space="preserve">hors frais de secrétariat forfaitisés à hauteur de 30% dans les charges de fonctionnement </t>
    </r>
    <r>
      <rPr>
        <sz val="11"/>
        <color theme="1"/>
        <rFont val="Calibri"/>
        <family val="2"/>
        <scheme val="minor"/>
      </rPr>
      <t xml:space="preserve">). </t>
    </r>
  </si>
  <si>
    <t>Annexe à la DEMANDE D'AIDE : MISSIONS TRANSVERSALES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</si>
</sst>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57" x14ac:knownFonts="1">
    <font>
      <sz val="11"/>
      <color theme="1"/>
      <name val="Calibri"/>
      <family val="2"/>
      <scheme val="minor"/>
    </font>
    <font>
      <b/>
      <sz val="11"/>
      <color theme="1"/>
      <name val="Arial"/>
      <family val="2"/>
    </font>
    <font>
      <sz val="11"/>
      <color theme="1"/>
      <name val="Arial"/>
      <family val="2"/>
    </font>
    <font>
      <sz val="10"/>
      <color theme="1"/>
      <name val="Arial"/>
      <family val="2"/>
    </font>
    <font>
      <sz val="10"/>
      <color theme="1"/>
      <name val="Calibri"/>
      <family val="2"/>
      <scheme val="minor"/>
    </font>
    <font>
      <i/>
      <sz val="10"/>
      <color theme="1"/>
      <name val="Calibri"/>
      <family val="2"/>
      <scheme val="minor"/>
    </font>
    <font>
      <sz val="8"/>
      <color theme="1"/>
      <name val="Calibri"/>
      <family val="2"/>
      <scheme val="minor"/>
    </font>
    <font>
      <b/>
      <sz val="10"/>
      <color theme="1"/>
      <name val="Calibri"/>
      <family val="2"/>
      <scheme val="minor"/>
    </font>
    <font>
      <b/>
      <sz val="11"/>
      <color theme="1"/>
      <name val="Calibri"/>
      <family val="2"/>
      <scheme val="minor"/>
    </font>
    <font>
      <sz val="10"/>
      <name val="Calibri"/>
      <family val="2"/>
      <scheme val="minor"/>
    </font>
    <font>
      <b/>
      <sz val="10"/>
      <name val="Calibri"/>
      <family val="2"/>
      <scheme val="minor"/>
    </font>
    <font>
      <b/>
      <sz val="11"/>
      <name val="Calibri"/>
      <family val="2"/>
      <scheme val="minor"/>
    </font>
    <font>
      <i/>
      <sz val="11"/>
      <color theme="1"/>
      <name val="Calibri"/>
      <family val="2"/>
      <scheme val="minor"/>
    </font>
    <font>
      <sz val="11"/>
      <name val="Calibri"/>
      <family val="2"/>
      <scheme val="minor"/>
    </font>
    <font>
      <b/>
      <i/>
      <sz val="11"/>
      <color theme="1"/>
      <name val="Arial"/>
      <family val="2"/>
    </font>
    <font>
      <sz val="12"/>
      <color theme="1"/>
      <name val="Calibri"/>
      <family val="2"/>
      <scheme val="minor"/>
    </font>
    <font>
      <b/>
      <sz val="12"/>
      <color theme="1"/>
      <name val="Arial"/>
      <family val="2"/>
    </font>
    <font>
      <b/>
      <i/>
      <sz val="11"/>
      <color theme="1"/>
      <name val="Calibri"/>
      <family val="2"/>
      <scheme val="minor"/>
    </font>
    <font>
      <b/>
      <sz val="10"/>
      <color rgb="FFC00000"/>
      <name val="Calibri"/>
      <family val="2"/>
      <scheme val="minor"/>
    </font>
    <font>
      <sz val="10"/>
      <color rgb="FFC00000"/>
      <name val="Calibri"/>
      <family val="2"/>
      <scheme val="minor"/>
    </font>
    <font>
      <sz val="11"/>
      <color rgb="FFC00000"/>
      <name val="Calibri"/>
      <family val="2"/>
      <scheme val="minor"/>
    </font>
    <font>
      <i/>
      <sz val="10"/>
      <color rgb="FFC00000"/>
      <name val="Calibri"/>
      <family val="2"/>
      <scheme val="minor"/>
    </font>
    <font>
      <b/>
      <sz val="11"/>
      <color rgb="FFC00000"/>
      <name val="Calibri"/>
      <family val="2"/>
      <scheme val="minor"/>
    </font>
    <font>
      <b/>
      <i/>
      <sz val="11"/>
      <color rgb="FFC00000"/>
      <name val="Calibri"/>
      <family val="2"/>
      <scheme val="minor"/>
    </font>
    <font>
      <b/>
      <sz val="8"/>
      <color theme="1"/>
      <name val="Calibri"/>
      <family val="2"/>
      <scheme val="minor"/>
    </font>
    <font>
      <b/>
      <i/>
      <u/>
      <sz val="11"/>
      <color theme="1"/>
      <name val="Calibri"/>
      <family val="2"/>
      <scheme val="minor"/>
    </font>
    <font>
      <b/>
      <sz val="12"/>
      <color rgb="FFFFFFFF"/>
      <name val="Arial"/>
      <family val="2"/>
    </font>
    <font>
      <sz val="11"/>
      <color rgb="FFFFFFFF"/>
      <name val="Calibri"/>
      <family val="2"/>
      <scheme val="minor"/>
    </font>
    <font>
      <b/>
      <sz val="12"/>
      <color theme="0"/>
      <name val="Arial"/>
      <family val="2"/>
    </font>
    <font>
      <b/>
      <sz val="11"/>
      <color rgb="FFFFFFFF"/>
      <name val="Arial"/>
      <family val="2"/>
    </font>
    <font>
      <b/>
      <sz val="12"/>
      <color rgb="FFFFFFFF"/>
      <name val="Calibri"/>
      <family val="2"/>
      <scheme val="minor"/>
    </font>
    <font>
      <b/>
      <i/>
      <sz val="11"/>
      <color rgb="FFFFFFFF"/>
      <name val="Arial"/>
      <family val="2"/>
    </font>
    <font>
      <sz val="11"/>
      <color rgb="FFFFFFFF"/>
      <name val="Arial"/>
      <family val="2"/>
    </font>
    <font>
      <sz val="11"/>
      <color theme="0"/>
      <name val="Calibri"/>
      <family val="2"/>
      <scheme val="minor"/>
    </font>
    <font>
      <b/>
      <sz val="11"/>
      <color theme="0"/>
      <name val="Arial"/>
      <family val="2"/>
    </font>
    <font>
      <i/>
      <sz val="10"/>
      <name val="Calibri"/>
      <family val="2"/>
      <scheme val="minor"/>
    </font>
    <font>
      <sz val="8"/>
      <name val="Calibri"/>
      <family val="2"/>
      <scheme val="minor"/>
    </font>
    <font>
      <b/>
      <sz val="8"/>
      <name val="Calibri"/>
      <family val="2"/>
      <scheme val="minor"/>
    </font>
    <font>
      <b/>
      <sz val="11"/>
      <name val="Arial"/>
      <family val="2"/>
    </font>
    <font>
      <i/>
      <sz val="11"/>
      <color rgb="FFC00000"/>
      <name val="Calibri"/>
      <family val="2"/>
      <scheme val="minor"/>
    </font>
    <font>
      <b/>
      <sz val="12"/>
      <color rgb="FFFFFFFF"/>
      <name val="Webdings"/>
      <family val="1"/>
      <charset val="2"/>
    </font>
    <font>
      <b/>
      <sz val="12"/>
      <color theme="0"/>
      <name val="Webdings"/>
      <family val="1"/>
      <charset val="2"/>
    </font>
    <font>
      <sz val="10"/>
      <name val="Arial"/>
      <family val="2"/>
    </font>
    <font>
      <b/>
      <sz val="10"/>
      <color theme="0"/>
      <name val="Arial"/>
      <family val="2"/>
    </font>
    <font>
      <b/>
      <sz val="10"/>
      <color theme="1"/>
      <name val="Arial"/>
      <family val="2"/>
    </font>
    <font>
      <b/>
      <i/>
      <sz val="10"/>
      <color rgb="FFFFFFFF"/>
      <name val="Arial"/>
      <family val="2"/>
    </font>
    <font>
      <sz val="10"/>
      <color rgb="FFFFFFFF"/>
      <name val="Arial"/>
      <family val="2"/>
    </font>
    <font>
      <sz val="10"/>
      <color theme="0"/>
      <name val="Arial"/>
      <family val="2"/>
    </font>
    <font>
      <vertAlign val="superscript"/>
      <sz val="10"/>
      <name val="Calibri"/>
      <family val="2"/>
      <scheme val="minor"/>
    </font>
    <font>
      <b/>
      <vertAlign val="superscript"/>
      <sz val="10"/>
      <color rgb="FFC00000"/>
      <name val="Calibri"/>
      <family val="2"/>
      <scheme val="minor"/>
    </font>
    <font>
      <i/>
      <vertAlign val="superscript"/>
      <sz val="10"/>
      <color theme="1"/>
      <name val="Calibri"/>
      <family val="2"/>
      <scheme val="minor"/>
    </font>
    <font>
      <b/>
      <sz val="11"/>
      <color rgb="FFFF0000"/>
      <name val="Calibri"/>
      <family val="2"/>
      <scheme val="minor"/>
    </font>
    <font>
      <b/>
      <i/>
      <sz val="11"/>
      <color rgb="FFFF0000"/>
      <name val="Calibri"/>
      <family val="2"/>
      <scheme val="minor"/>
    </font>
    <font>
      <b/>
      <strike/>
      <sz val="11"/>
      <color theme="1"/>
      <name val="Arial"/>
      <family val="2"/>
    </font>
    <font>
      <sz val="11"/>
      <color rgb="FFFF0000"/>
      <name val="Calibri"/>
      <family val="2"/>
      <scheme val="minor"/>
    </font>
    <font>
      <sz val="10"/>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bottom/>
      <diagonal/>
    </border>
    <border>
      <left/>
      <right style="thin">
        <color indexed="64"/>
      </right>
      <top/>
      <bottom/>
      <diagonal/>
    </border>
  </borders>
  <cellStyleXfs count="1">
    <xf numFmtId="0" fontId="0" fillId="0" borderId="0"/>
  </cellStyleXfs>
  <cellXfs count="321">
    <xf numFmtId="0" fontId="0" fillId="0" borderId="0" xfId="0"/>
    <xf numFmtId="0" fontId="14" fillId="0" borderId="0" xfId="0" applyFont="1"/>
    <xf numFmtId="0" fontId="8" fillId="0" borderId="0" xfId="0" applyFont="1"/>
    <xf numFmtId="0" fontId="15" fillId="0" borderId="0" xfId="0" applyFont="1" applyAlignment="1">
      <alignment vertical="top" wrapText="1"/>
    </xf>
    <xf numFmtId="0" fontId="16" fillId="0" borderId="0" xfId="0" applyFont="1"/>
    <xf numFmtId="0" fontId="17" fillId="0" borderId="0" xfId="0" applyFont="1"/>
    <xf numFmtId="0" fontId="0" fillId="0" borderId="1" xfId="0" applyBorder="1" applyAlignment="1">
      <alignment vertical="top" wrapText="1"/>
    </xf>
    <xf numFmtId="0" fontId="0" fillId="0" borderId="0" xfId="0" applyProtection="1">
      <protection locked="0"/>
    </xf>
    <xf numFmtId="0" fontId="2" fillId="0" borderId="0" xfId="0" applyFont="1" applyProtection="1">
      <protection locked="0"/>
    </xf>
    <xf numFmtId="0" fontId="1" fillId="0" borderId="0" xfId="0" applyFont="1" applyProtection="1">
      <protection locked="0"/>
    </xf>
    <xf numFmtId="0" fontId="1" fillId="0" borderId="0" xfId="0" applyFont="1" applyFill="1" applyProtection="1">
      <protection locked="0"/>
    </xf>
    <xf numFmtId="0" fontId="3" fillId="0" borderId="0" xfId="0" applyFont="1" applyFill="1" applyProtection="1">
      <protection locked="0"/>
    </xf>
    <xf numFmtId="0" fontId="7"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protection locked="0"/>
    </xf>
    <xf numFmtId="0" fontId="4" fillId="0" borderId="18" xfId="0" applyFont="1" applyBorder="1" applyProtection="1">
      <protection locked="0"/>
    </xf>
    <xf numFmtId="0" fontId="9" fillId="0" borderId="19" xfId="0" applyFont="1" applyBorder="1" applyAlignment="1" applyProtection="1">
      <alignment vertical="center" wrapText="1"/>
      <protection locked="0"/>
    </xf>
    <xf numFmtId="4" fontId="9" fillId="0" borderId="1" xfId="0" applyNumberFormat="1" applyFont="1" applyBorder="1" applyAlignment="1" applyProtection="1">
      <alignment horizontal="right" vertical="center" wrapText="1"/>
      <protection locked="0"/>
    </xf>
    <xf numFmtId="0" fontId="9" fillId="0" borderId="19" xfId="0" applyFont="1" applyBorder="1" applyAlignment="1" applyProtection="1">
      <alignment horizontal="justify" vertical="center" wrapText="1"/>
      <protection locked="0"/>
    </xf>
    <xf numFmtId="0" fontId="10" fillId="0" borderId="18"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locked="0"/>
    </xf>
    <xf numFmtId="0" fontId="4" fillId="0" borderId="20" xfId="0" applyFont="1" applyBorder="1" applyProtection="1">
      <protection locked="0"/>
    </xf>
    <xf numFmtId="0" fontId="4" fillId="0" borderId="22" xfId="0" applyFont="1" applyBorder="1" applyProtection="1">
      <protection locked="0"/>
    </xf>
    <xf numFmtId="0" fontId="17" fillId="0" borderId="0" xfId="0" applyFont="1" applyAlignment="1" applyProtection="1">
      <alignment horizontal="left"/>
      <protection locked="0"/>
    </xf>
    <xf numFmtId="4" fontId="19" fillId="0" borderId="0" xfId="0" applyNumberFormat="1" applyFont="1" applyFill="1" applyBorder="1" applyAlignment="1" applyProtection="1">
      <alignment horizontal="right"/>
      <protection locked="0"/>
    </xf>
    <xf numFmtId="0" fontId="23" fillId="0" borderId="0" xfId="0" applyFont="1" applyAlignment="1" applyProtection="1">
      <protection locked="0"/>
    </xf>
    <xf numFmtId="0" fontId="8" fillId="0" borderId="0" xfId="0" applyFont="1" applyBorder="1" applyAlignment="1" applyProtection="1">
      <alignment horizontal="right"/>
      <protection locked="0"/>
    </xf>
    <xf numFmtId="4" fontId="17" fillId="0" borderId="0" xfId="0" applyNumberFormat="1" applyFont="1" applyFill="1" applyBorder="1" applyAlignment="1" applyProtection="1">
      <alignment horizontal="right"/>
      <protection locked="0"/>
    </xf>
    <xf numFmtId="0" fontId="0" fillId="0" borderId="0" xfId="0" applyBorder="1" applyProtection="1">
      <protection locked="0"/>
    </xf>
    <xf numFmtId="0" fontId="17" fillId="0" borderId="0" xfId="0" applyFont="1" applyProtection="1">
      <protection locked="0"/>
    </xf>
    <xf numFmtId="4" fontId="23" fillId="0" borderId="0" xfId="0" applyNumberFormat="1" applyFont="1" applyFill="1" applyBorder="1" applyAlignment="1" applyProtection="1">
      <alignment horizontal="right"/>
      <protection locked="0"/>
    </xf>
    <xf numFmtId="0" fontId="23" fillId="0" borderId="0" xfId="0" applyFont="1" applyProtection="1">
      <protection locked="0"/>
    </xf>
    <xf numFmtId="0" fontId="5" fillId="0" borderId="0" xfId="0" applyFont="1" applyAlignment="1" applyProtection="1">
      <alignment horizontal="right"/>
      <protection locked="0"/>
    </xf>
    <xf numFmtId="0" fontId="8" fillId="0" borderId="27" xfId="0" applyFont="1" applyBorder="1" applyAlignment="1" applyProtection="1">
      <alignment horizontal="center" vertical="center" wrapText="1"/>
      <protection locked="0"/>
    </xf>
    <xf numFmtId="0" fontId="8" fillId="0" borderId="0" xfId="0" applyFont="1" applyAlignment="1" applyProtection="1">
      <alignment horizontal="center"/>
      <protection locked="0"/>
    </xf>
    <xf numFmtId="0" fontId="5" fillId="0" borderId="28" xfId="0" applyFont="1" applyBorder="1" applyAlignment="1" applyProtection="1">
      <alignment horizontal="center" vertical="center" wrapText="1"/>
      <protection locked="0"/>
    </xf>
    <xf numFmtId="4" fontId="4" fillId="0" borderId="32" xfId="0" applyNumberFormat="1" applyFont="1" applyBorder="1" applyAlignment="1" applyProtection="1">
      <alignment wrapText="1"/>
      <protection locked="0"/>
    </xf>
    <xf numFmtId="0" fontId="4" fillId="0" borderId="2" xfId="0" applyFont="1" applyBorder="1" applyAlignment="1" applyProtection="1">
      <alignment wrapText="1"/>
      <protection locked="0"/>
    </xf>
    <xf numFmtId="4" fontId="4" fillId="0" borderId="33" xfId="0" applyNumberFormat="1" applyFont="1" applyBorder="1" applyAlignment="1" applyProtection="1">
      <alignment wrapText="1"/>
      <protection locked="0"/>
    </xf>
    <xf numFmtId="0" fontId="7" fillId="0" borderId="2" xfId="0" applyFont="1" applyBorder="1" applyAlignment="1" applyProtection="1">
      <alignment horizontal="left" vertical="center" wrapText="1"/>
      <protection locked="0"/>
    </xf>
    <xf numFmtId="0" fontId="4" fillId="0" borderId="31" xfId="0" applyFont="1" applyBorder="1" applyAlignment="1" applyProtection="1">
      <alignment wrapText="1"/>
      <protection locked="0"/>
    </xf>
    <xf numFmtId="4" fontId="4" fillId="0" borderId="34" xfId="0" applyNumberFormat="1" applyFont="1" applyBorder="1" applyAlignment="1" applyProtection="1">
      <alignment wrapText="1"/>
      <protection locked="0"/>
    </xf>
    <xf numFmtId="0" fontId="11" fillId="0" borderId="0" xfId="0" applyFont="1" applyBorder="1" applyAlignment="1" applyProtection="1">
      <alignment horizontal="right" vertical="center" wrapText="1"/>
      <protection locked="0"/>
    </xf>
    <xf numFmtId="0" fontId="8" fillId="0" borderId="0" xfId="0" applyFont="1" applyBorder="1" applyAlignment="1" applyProtection="1">
      <alignment horizontal="right" vertical="center" wrapText="1"/>
      <protection locked="0"/>
    </xf>
    <xf numFmtId="0" fontId="7" fillId="0" borderId="5" xfId="0" applyFont="1" applyBorder="1" applyAlignment="1" applyProtection="1">
      <alignment horizontal="left" vertical="center" wrapText="1"/>
      <protection locked="0"/>
    </xf>
    <xf numFmtId="0" fontId="4" fillId="0" borderId="30" xfId="0" applyFont="1" applyBorder="1" applyAlignment="1" applyProtection="1">
      <alignment horizontal="left" vertical="center" wrapText="1"/>
      <protection locked="0"/>
    </xf>
    <xf numFmtId="0" fontId="24" fillId="2" borderId="21" xfId="0" applyFont="1" applyFill="1" applyBorder="1" applyAlignment="1" applyProtection="1">
      <alignment horizontal="center" vertical="center" wrapText="1"/>
      <protection locked="0"/>
    </xf>
    <xf numFmtId="0" fontId="24" fillId="2" borderId="41" xfId="0" applyFont="1" applyFill="1" applyBorder="1" applyAlignment="1" applyProtection="1">
      <alignment horizontal="center" vertical="center" wrapText="1"/>
      <protection locked="0"/>
    </xf>
    <xf numFmtId="0" fontId="10" fillId="0" borderId="36" xfId="0" applyFont="1" applyBorder="1" applyAlignment="1" applyProtection="1">
      <alignment horizontal="left" vertical="center" wrapText="1"/>
      <protection locked="0"/>
    </xf>
    <xf numFmtId="0" fontId="4" fillId="0" borderId="47" xfId="0" applyFont="1" applyBorder="1" applyAlignment="1" applyProtection="1">
      <alignment wrapText="1"/>
      <protection locked="0"/>
    </xf>
    <xf numFmtId="0" fontId="10" fillId="0" borderId="47" xfId="0" applyFont="1" applyBorder="1" applyAlignment="1" applyProtection="1">
      <alignment horizontal="left" vertical="center" wrapText="1"/>
      <protection locked="0"/>
    </xf>
    <xf numFmtId="0" fontId="4" fillId="0" borderId="48" xfId="0" applyFont="1" applyBorder="1" applyAlignment="1" applyProtection="1">
      <alignment wrapText="1"/>
      <protection locked="0"/>
    </xf>
    <xf numFmtId="0" fontId="20"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wrapText="1"/>
      <protection locked="0"/>
    </xf>
    <xf numFmtId="0" fontId="18" fillId="0" borderId="0" xfId="0" applyFont="1" applyBorder="1" applyAlignment="1" applyProtection="1"/>
    <xf numFmtId="0" fontId="7" fillId="0" borderId="1" xfId="0" applyFont="1" applyBorder="1" applyAlignment="1" applyProtection="1">
      <alignment horizontal="center" vertical="center" wrapText="1"/>
      <protection locked="0"/>
    </xf>
    <xf numFmtId="0" fontId="0" fillId="0" borderId="0" xfId="0" applyFill="1"/>
    <xf numFmtId="0" fontId="28" fillId="4" borderId="0" xfId="0" applyFont="1" applyFill="1" applyAlignment="1"/>
    <xf numFmtId="0" fontId="26" fillId="4" borderId="0" xfId="0" applyFont="1" applyFill="1"/>
    <xf numFmtId="0" fontId="30" fillId="4" borderId="1" xfId="0" applyFont="1" applyFill="1" applyBorder="1" applyAlignment="1">
      <alignment vertical="top"/>
    </xf>
    <xf numFmtId="0" fontId="0" fillId="4" borderId="0" xfId="0" applyFill="1" applyProtection="1">
      <protection locked="0"/>
    </xf>
    <xf numFmtId="0" fontId="31" fillId="0" borderId="0" xfId="0" applyFont="1" applyFill="1" applyAlignment="1" applyProtection="1">
      <alignment horizontal="left"/>
      <protection locked="0"/>
    </xf>
    <xf numFmtId="0" fontId="0" fillId="0" borderId="0" xfId="0" applyFill="1" applyAlignment="1"/>
    <xf numFmtId="0" fontId="29" fillId="4" borderId="0" xfId="0" applyFont="1" applyFill="1" applyAlignment="1" applyProtection="1">
      <alignment horizontal="left"/>
      <protection locked="0"/>
    </xf>
    <xf numFmtId="0" fontId="27" fillId="4" borderId="0" xfId="0" applyFont="1" applyFill="1" applyAlignment="1" applyProtection="1">
      <alignment horizontal="left"/>
      <protection locked="0"/>
    </xf>
    <xf numFmtId="0" fontId="2" fillId="0" borderId="0" xfId="0" applyFont="1" applyFill="1" applyProtection="1">
      <protection locked="0"/>
    </xf>
    <xf numFmtId="0" fontId="32" fillId="4" borderId="0" xfId="0" applyFont="1" applyFill="1" applyProtection="1">
      <protection locked="0"/>
    </xf>
    <xf numFmtId="0" fontId="34" fillId="4" borderId="0" xfId="0" applyFont="1" applyFill="1" applyProtection="1">
      <protection locked="0"/>
    </xf>
    <xf numFmtId="0" fontId="34" fillId="4" borderId="0" xfId="0" applyFont="1" applyFill="1" applyAlignment="1" applyProtection="1">
      <protection locked="0"/>
    </xf>
    <xf numFmtId="0" fontId="29" fillId="4" borderId="0" xfId="0" applyFont="1" applyFill="1" applyAlignment="1" applyProtection="1">
      <protection locked="0"/>
    </xf>
    <xf numFmtId="0" fontId="3" fillId="4" borderId="0" xfId="0" applyFont="1" applyFill="1" applyProtection="1">
      <protection locked="0"/>
    </xf>
    <xf numFmtId="0" fontId="0" fillId="0" borderId="0" xfId="0" applyFont="1" applyBorder="1" applyAlignment="1" applyProtection="1"/>
    <xf numFmtId="0" fontId="5" fillId="0" borderId="0" xfId="0" applyFont="1" applyAlignment="1" applyProtection="1">
      <alignment horizontal="center"/>
      <protection locked="0"/>
    </xf>
    <xf numFmtId="0" fontId="34" fillId="0" borderId="0" xfId="0" applyFont="1" applyFill="1" applyProtection="1">
      <protection locked="0"/>
    </xf>
    <xf numFmtId="0" fontId="32" fillId="0" borderId="0" xfId="0" applyFont="1" applyFill="1" applyProtection="1">
      <protection locked="0"/>
    </xf>
    <xf numFmtId="0" fontId="0" fillId="0" borderId="0" xfId="0" applyFill="1" applyProtection="1">
      <protection locked="0"/>
    </xf>
    <xf numFmtId="0" fontId="33" fillId="0" borderId="0" xfId="0" applyFont="1" applyFill="1" applyProtection="1">
      <protection locked="0"/>
    </xf>
    <xf numFmtId="0" fontId="5" fillId="0" borderId="13" xfId="0" applyFont="1" applyBorder="1" applyAlignment="1" applyProtection="1">
      <alignment horizontal="center" vertical="center" wrapText="1"/>
      <protection locked="0"/>
    </xf>
    <xf numFmtId="3" fontId="8" fillId="0" borderId="0" xfId="0" applyNumberFormat="1" applyFont="1" applyBorder="1" applyProtection="1">
      <protection locked="0"/>
    </xf>
    <xf numFmtId="0" fontId="35" fillId="0" borderId="19" xfId="0" applyFont="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24" fillId="2" borderId="31" xfId="0"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24" fillId="2" borderId="26" xfId="0" applyFont="1" applyFill="1" applyBorder="1" applyAlignment="1" applyProtection="1">
      <alignment horizontal="center" vertical="center" wrapText="1"/>
      <protection locked="0"/>
    </xf>
    <xf numFmtId="4" fontId="8" fillId="0" borderId="0" xfId="0" applyNumberFormat="1" applyFont="1" applyBorder="1" applyProtection="1">
      <protection locked="0"/>
    </xf>
    <xf numFmtId="4" fontId="9" fillId="0" borderId="16" xfId="0" applyNumberFormat="1" applyFont="1" applyBorder="1" applyAlignment="1" applyProtection="1">
      <alignment horizontal="right" vertical="center" wrapText="1"/>
      <protection locked="0"/>
    </xf>
    <xf numFmtId="4" fontId="8" fillId="0" borderId="0" xfId="0" applyNumberFormat="1" applyFont="1" applyFill="1" applyBorder="1" applyProtection="1"/>
    <xf numFmtId="0" fontId="17" fillId="0" borderId="0" xfId="0" applyFont="1" applyFill="1"/>
    <xf numFmtId="0" fontId="38" fillId="0" borderId="0" xfId="0" applyFont="1" applyFill="1" applyProtection="1">
      <protection locked="0"/>
    </xf>
    <xf numFmtId="0" fontId="8" fillId="0" borderId="1" xfId="0" applyFont="1" applyBorder="1" applyAlignment="1" applyProtection="1">
      <alignment vertical="top" wrapText="1"/>
      <protection locked="0"/>
    </xf>
    <xf numFmtId="0" fontId="7" fillId="0" borderId="19" xfId="0" applyFont="1" applyBorder="1" applyAlignment="1" applyProtection="1">
      <alignment horizontal="left" vertical="center" wrapText="1"/>
      <protection locked="0"/>
    </xf>
    <xf numFmtId="0" fontId="0" fillId="0" borderId="0" xfId="0" applyAlignment="1"/>
    <xf numFmtId="0" fontId="22" fillId="0" borderId="1" xfId="0" applyFont="1" applyFill="1" applyBorder="1" applyAlignment="1">
      <alignment vertical="top" wrapText="1"/>
    </xf>
    <xf numFmtId="0" fontId="8" fillId="0" borderId="1" xfId="0" applyFont="1" applyBorder="1" applyAlignment="1">
      <alignment vertical="top" wrapText="1"/>
    </xf>
    <xf numFmtId="0" fontId="22" fillId="0" borderId="1" xfId="0" applyFont="1" applyBorder="1" applyAlignment="1">
      <alignment vertical="top" wrapText="1"/>
    </xf>
    <xf numFmtId="0" fontId="8" fillId="0" borderId="4" xfId="0" applyFont="1" applyBorder="1" applyAlignment="1">
      <alignment vertical="top" wrapText="1"/>
    </xf>
    <xf numFmtId="0" fontId="8" fillId="0" borderId="1" xfId="0" applyFont="1" applyFill="1" applyBorder="1" applyAlignment="1">
      <alignment vertical="top" wrapText="1"/>
    </xf>
    <xf numFmtId="0" fontId="20" fillId="0" borderId="1" xfId="0" applyFont="1" applyBorder="1" applyAlignment="1">
      <alignment vertical="top" wrapText="1"/>
    </xf>
    <xf numFmtId="0" fontId="0" fillId="0" borderId="7" xfId="0" applyBorder="1" applyAlignment="1">
      <alignment vertical="top" wrapText="1"/>
    </xf>
    <xf numFmtId="0" fontId="0" fillId="0" borderId="7" xfId="0" applyFill="1" applyBorder="1" applyAlignment="1">
      <alignment vertical="top" wrapText="1"/>
    </xf>
    <xf numFmtId="0" fontId="25" fillId="0" borderId="0" xfId="0" applyFont="1" applyFill="1"/>
    <xf numFmtId="0" fontId="12" fillId="0" borderId="4" xfId="0" applyFont="1" applyFill="1" applyBorder="1" applyAlignment="1">
      <alignment vertical="top" wrapText="1"/>
    </xf>
    <xf numFmtId="0" fontId="0" fillId="0" borderId="47" xfId="0" applyFill="1" applyBorder="1" applyAlignment="1">
      <alignment wrapText="1"/>
    </xf>
    <xf numFmtId="0" fontId="12" fillId="0" borderId="4" xfId="0" applyFont="1" applyFill="1" applyBorder="1" applyAlignment="1">
      <alignment wrapText="1"/>
    </xf>
    <xf numFmtId="0" fontId="26" fillId="4" borderId="0" xfId="0" applyFont="1" applyFill="1" applyAlignment="1" applyProtection="1">
      <alignment horizontal="left"/>
      <protection locked="0"/>
    </xf>
    <xf numFmtId="0" fontId="26" fillId="4" borderId="0" xfId="0" applyFont="1" applyFill="1" applyProtection="1">
      <protection locked="0"/>
    </xf>
    <xf numFmtId="0" fontId="28" fillId="4" borderId="0" xfId="0" applyFont="1" applyFill="1" applyAlignment="1" applyProtection="1">
      <alignment horizontal="left"/>
      <protection locked="0"/>
    </xf>
    <xf numFmtId="0" fontId="26" fillId="4" borderId="0" xfId="0" applyFont="1" applyFill="1" applyAlignment="1" applyProtection="1">
      <protection locked="0"/>
    </xf>
    <xf numFmtId="0" fontId="28" fillId="4" borderId="0" xfId="0" applyFont="1" applyFill="1" applyAlignment="1" applyProtection="1">
      <protection locked="0"/>
    </xf>
    <xf numFmtId="4" fontId="8" fillId="0" borderId="0" xfId="0" applyNumberFormat="1" applyFont="1" applyFill="1" applyBorder="1" applyAlignment="1" applyProtection="1">
      <alignment wrapText="1"/>
    </xf>
    <xf numFmtId="0" fontId="0" fillId="0" borderId="0" xfId="0" applyBorder="1" applyAlignment="1" applyProtection="1">
      <protection locked="0"/>
    </xf>
    <xf numFmtId="0" fontId="7" fillId="0" borderId="45"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4" fontId="9" fillId="0" borderId="0" xfId="0" applyNumberFormat="1" applyFont="1" applyBorder="1" applyAlignment="1" applyProtection="1">
      <alignment horizontal="right" vertical="center" wrapText="1"/>
      <protection locked="0"/>
    </xf>
    <xf numFmtId="4" fontId="4" fillId="0" borderId="0" xfId="0" applyNumberFormat="1" applyFont="1" applyBorder="1" applyAlignment="1" applyProtection="1">
      <alignment horizontal="right"/>
      <protection locked="0"/>
    </xf>
    <xf numFmtId="0" fontId="7" fillId="0" borderId="1" xfId="0" applyFont="1" applyBorder="1" applyAlignment="1" applyProtection="1">
      <alignment horizontal="center" vertical="center" wrapText="1"/>
      <protection locked="0"/>
    </xf>
    <xf numFmtId="0" fontId="7" fillId="0" borderId="19" xfId="0" applyFont="1" applyBorder="1" applyAlignment="1" applyProtection="1">
      <alignment horizontal="left" vertical="center" wrapText="1"/>
      <protection locked="0"/>
    </xf>
    <xf numFmtId="4" fontId="4" fillId="0" borderId="16" xfId="0" applyNumberFormat="1" applyFont="1" applyBorder="1" applyAlignment="1" applyProtection="1">
      <alignment horizontal="right" vertical="center"/>
      <protection locked="0"/>
    </xf>
    <xf numFmtId="3" fontId="4" fillId="0" borderId="17" xfId="0" applyNumberFormat="1" applyFont="1" applyBorder="1" applyAlignment="1" applyProtection="1">
      <alignment horizontal="right" vertical="center"/>
      <protection locked="0"/>
    </xf>
    <xf numFmtId="3" fontId="4" fillId="0" borderId="19" xfId="0" applyNumberFormat="1" applyFont="1" applyBorder="1" applyAlignment="1" applyProtection="1">
      <alignment horizontal="right" vertical="center"/>
      <protection locked="0"/>
    </xf>
    <xf numFmtId="4" fontId="4" fillId="0" borderId="1" xfId="0" applyNumberFormat="1" applyFont="1" applyBorder="1" applyAlignment="1" applyProtection="1">
      <alignment horizontal="right" vertical="center"/>
      <protection locked="0"/>
    </xf>
    <xf numFmtId="4" fontId="4" fillId="0" borderId="21" xfId="0" applyNumberFormat="1" applyFont="1" applyBorder="1" applyAlignment="1" applyProtection="1">
      <alignment horizontal="right" vertical="center"/>
      <protection locked="0"/>
    </xf>
    <xf numFmtId="3" fontId="4" fillId="0" borderId="22"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3" fontId="4" fillId="0" borderId="1" xfId="0" applyNumberFormat="1" applyFont="1" applyBorder="1" applyAlignment="1" applyProtection="1">
      <alignment horizontal="right" vertical="center"/>
      <protection locked="0"/>
    </xf>
    <xf numFmtId="3" fontId="4" fillId="0" borderId="21" xfId="0" applyNumberFormat="1" applyFont="1" applyBorder="1" applyAlignment="1" applyProtection="1">
      <alignment horizontal="right" vertical="center"/>
      <protection locked="0"/>
    </xf>
    <xf numFmtId="0" fontId="7" fillId="0" borderId="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0" xfId="0" applyFont="1" applyFill="1" applyAlignment="1" applyProtection="1">
      <alignment horizontal="center"/>
      <protection locked="0"/>
    </xf>
    <xf numFmtId="4" fontId="9" fillId="0" borderId="24" xfId="0" applyNumberFormat="1" applyFont="1" applyFill="1" applyBorder="1" applyAlignment="1" applyProtection="1">
      <alignment horizontal="right" vertical="center" wrapText="1"/>
      <protection locked="0"/>
    </xf>
    <xf numFmtId="4" fontId="9" fillId="0" borderId="50" xfId="0" applyNumberFormat="1" applyFont="1" applyFill="1" applyBorder="1" applyAlignment="1" applyProtection="1">
      <alignment horizontal="right" vertical="center" wrapText="1"/>
      <protection locked="0"/>
    </xf>
    <xf numFmtId="3" fontId="9" fillId="0" borderId="16" xfId="0" applyNumberFormat="1" applyFont="1" applyFill="1" applyBorder="1" applyAlignment="1" applyProtection="1">
      <alignment horizontal="right" vertical="center" wrapText="1"/>
      <protection locked="0"/>
    </xf>
    <xf numFmtId="4" fontId="4" fillId="0" borderId="25" xfId="0" applyNumberFormat="1" applyFont="1" applyFill="1" applyBorder="1" applyAlignment="1" applyProtection="1">
      <alignment horizontal="right" vertical="center"/>
      <protection locked="0"/>
    </xf>
    <xf numFmtId="4" fontId="4" fillId="0" borderId="3" xfId="0" applyNumberFormat="1" applyFont="1" applyFill="1" applyBorder="1" applyAlignment="1" applyProtection="1">
      <alignment horizontal="right" vertical="center"/>
      <protection locked="0"/>
    </xf>
    <xf numFmtId="3" fontId="9" fillId="0" borderId="1" xfId="0" applyNumberFormat="1" applyFont="1" applyFill="1" applyBorder="1" applyAlignment="1" applyProtection="1">
      <alignment horizontal="right" vertical="center" wrapText="1"/>
      <protection locked="0"/>
    </xf>
    <xf numFmtId="4" fontId="9" fillId="0" borderId="25" xfId="0" applyNumberFormat="1" applyFont="1" applyFill="1" applyBorder="1" applyAlignment="1" applyProtection="1">
      <alignment horizontal="right" vertical="center" wrapText="1"/>
      <protection locked="0"/>
    </xf>
    <xf numFmtId="4" fontId="9" fillId="0" borderId="3" xfId="0" applyNumberFormat="1" applyFont="1" applyFill="1" applyBorder="1" applyAlignment="1" applyProtection="1">
      <alignment horizontal="right" vertical="center" wrapText="1"/>
      <protection locked="0"/>
    </xf>
    <xf numFmtId="3" fontId="4" fillId="0" borderId="1" xfId="0" applyNumberFormat="1" applyFont="1" applyFill="1" applyBorder="1" applyAlignment="1" applyProtection="1">
      <alignment horizontal="right" vertical="center"/>
      <protection locked="0"/>
    </xf>
    <xf numFmtId="4" fontId="4" fillId="0" borderId="26" xfId="0" applyNumberFormat="1" applyFont="1" applyFill="1" applyBorder="1" applyAlignment="1" applyProtection="1">
      <alignment horizontal="right" vertical="center"/>
      <protection locked="0"/>
    </xf>
    <xf numFmtId="4" fontId="4" fillId="0" borderId="41" xfId="0" applyNumberFormat="1" applyFont="1" applyFill="1" applyBorder="1" applyAlignment="1" applyProtection="1">
      <alignment horizontal="right" vertical="center"/>
      <protection locked="0"/>
    </xf>
    <xf numFmtId="3" fontId="4" fillId="0" borderId="21" xfId="0" applyNumberFormat="1" applyFont="1" applyFill="1" applyBorder="1" applyAlignment="1" applyProtection="1">
      <alignment horizontal="right" vertical="center"/>
      <protection locked="0"/>
    </xf>
    <xf numFmtId="4" fontId="9" fillId="0" borderId="16" xfId="0" applyNumberFormat="1" applyFont="1" applyFill="1" applyBorder="1" applyAlignment="1" applyProtection="1">
      <alignment horizontal="right" vertical="center" wrapText="1"/>
      <protection locked="0"/>
    </xf>
    <xf numFmtId="4" fontId="9" fillId="0" borderId="1"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right" vertical="center"/>
      <protection locked="0"/>
    </xf>
    <xf numFmtId="4" fontId="4" fillId="0" borderId="21" xfId="0" applyNumberFormat="1" applyFont="1" applyFill="1" applyBorder="1" applyAlignment="1" applyProtection="1">
      <alignment horizontal="right" vertical="center"/>
      <protection locked="0"/>
    </xf>
    <xf numFmtId="4" fontId="4" fillId="0" borderId="16" xfId="0" applyNumberFormat="1" applyFont="1" applyFill="1" applyBorder="1" applyAlignment="1" applyProtection="1">
      <alignment horizontal="right" vertical="center"/>
      <protection locked="0"/>
    </xf>
    <xf numFmtId="4" fontId="9" fillId="0" borderId="38" xfId="0" applyNumberFormat="1" applyFont="1" applyFill="1" applyBorder="1" applyAlignment="1" applyProtection="1">
      <alignment horizontal="right" vertical="center" wrapText="1"/>
      <protection locked="0"/>
    </xf>
    <xf numFmtId="4" fontId="9" fillId="0" borderId="6" xfId="0" applyNumberFormat="1" applyFont="1" applyFill="1" applyBorder="1" applyAlignment="1" applyProtection="1">
      <alignment horizontal="right" vertical="center" wrapText="1"/>
      <protection locked="0"/>
    </xf>
    <xf numFmtId="3" fontId="9" fillId="0" borderId="4" xfId="0" applyNumberFormat="1" applyFont="1" applyFill="1" applyBorder="1" applyAlignment="1" applyProtection="1">
      <alignment horizontal="right" vertical="center" wrapText="1"/>
      <protection locked="0"/>
    </xf>
    <xf numFmtId="4" fontId="9" fillId="0" borderId="4" xfId="0" applyNumberFormat="1" applyFont="1" applyBorder="1" applyAlignment="1" applyProtection="1">
      <alignment horizontal="right" vertical="center" wrapText="1"/>
      <protection locked="0"/>
    </xf>
    <xf numFmtId="3" fontId="9" fillId="0" borderId="4" xfId="0" applyNumberFormat="1" applyFont="1" applyBorder="1" applyAlignment="1" applyProtection="1">
      <alignment horizontal="right" vertical="center" wrapText="1"/>
      <protection locked="0"/>
    </xf>
    <xf numFmtId="4" fontId="9" fillId="0" borderId="4" xfId="0" applyNumberFormat="1" applyFont="1" applyFill="1" applyBorder="1" applyAlignment="1" applyProtection="1">
      <alignment horizontal="right" vertical="center" wrapText="1"/>
      <protection locked="0"/>
    </xf>
    <xf numFmtId="4" fontId="4" fillId="0" borderId="4" xfId="0" applyNumberFormat="1" applyFont="1" applyBorder="1" applyAlignment="1" applyProtection="1">
      <alignment horizontal="right" vertical="center"/>
      <protection locked="0"/>
    </xf>
    <xf numFmtId="4" fontId="4" fillId="0" borderId="4" xfId="0" applyNumberFormat="1" applyFont="1" applyFill="1" applyBorder="1" applyAlignment="1" applyProtection="1">
      <alignment horizontal="right" vertical="center"/>
      <protection locked="0"/>
    </xf>
    <xf numFmtId="0" fontId="42" fillId="0" borderId="0" xfId="0" applyFont="1" applyFill="1" applyProtection="1">
      <protection locked="0"/>
    </xf>
    <xf numFmtId="0" fontId="3" fillId="0" borderId="0" xfId="0" applyFont="1" applyProtection="1">
      <protection locked="0"/>
    </xf>
    <xf numFmtId="0" fontId="9" fillId="0" borderId="0" xfId="0" applyFont="1" applyProtection="1">
      <protection locked="0"/>
    </xf>
    <xf numFmtId="0" fontId="4" fillId="0" borderId="0" xfId="0" applyFont="1" applyProtection="1">
      <protection locked="0"/>
    </xf>
    <xf numFmtId="0" fontId="43" fillId="0" borderId="0" xfId="0" applyFont="1" applyFill="1" applyAlignment="1" applyProtection="1">
      <alignment horizontal="left"/>
      <protection locked="0"/>
    </xf>
    <xf numFmtId="0" fontId="44" fillId="0" borderId="0" xfId="0" applyFont="1" applyFill="1" applyProtection="1">
      <protection locked="0"/>
    </xf>
    <xf numFmtId="0" fontId="43" fillId="0" borderId="0" xfId="0" applyFont="1" applyFill="1" applyProtection="1">
      <protection locked="0"/>
    </xf>
    <xf numFmtId="0" fontId="44" fillId="0" borderId="0" xfId="0" applyFont="1" applyProtection="1">
      <protection locked="0"/>
    </xf>
    <xf numFmtId="0" fontId="45" fillId="0" borderId="0" xfId="0" applyFont="1" applyFill="1" applyAlignment="1" applyProtection="1">
      <alignment horizontal="left"/>
      <protection locked="0"/>
    </xf>
    <xf numFmtId="0" fontId="3" fillId="0" borderId="0" xfId="0" applyFont="1" applyFill="1" applyAlignment="1"/>
    <xf numFmtId="0" fontId="3" fillId="0" borderId="0" xfId="0" applyFont="1" applyFill="1" applyBorder="1" applyAlignment="1" applyProtection="1"/>
    <xf numFmtId="4" fontId="42" fillId="0" borderId="0" xfId="0" applyNumberFormat="1" applyFont="1" applyBorder="1" applyAlignment="1" applyProtection="1">
      <alignment horizontal="right" vertical="center" wrapText="1"/>
      <protection locked="0"/>
    </xf>
    <xf numFmtId="4" fontId="3" fillId="0" borderId="0" xfId="0" applyNumberFormat="1" applyFont="1" applyFill="1" applyBorder="1" applyAlignment="1" applyProtection="1">
      <alignment horizontal="right" vertical="center"/>
      <protection locked="0"/>
    </xf>
    <xf numFmtId="0" fontId="46" fillId="0" borderId="0" xfId="0" applyFont="1" applyFill="1" applyAlignment="1" applyProtection="1">
      <alignment horizontal="left"/>
      <protection locked="0"/>
    </xf>
    <xf numFmtId="0" fontId="43" fillId="0" borderId="0" xfId="0" applyFont="1" applyFill="1" applyAlignment="1" applyProtection="1">
      <protection locked="0"/>
    </xf>
    <xf numFmtId="0" fontId="47" fillId="0" borderId="0" xfId="0" applyFont="1" applyFill="1" applyProtection="1">
      <protection locked="0"/>
    </xf>
    <xf numFmtId="0" fontId="3" fillId="0" borderId="0" xfId="0" applyFont="1" applyFill="1" applyBorder="1" applyAlignment="1"/>
    <xf numFmtId="0" fontId="3" fillId="0" borderId="0" xfId="0" applyFont="1" applyFill="1" applyBorder="1" applyProtection="1">
      <protection locked="0"/>
    </xf>
    <xf numFmtId="0" fontId="3" fillId="0" borderId="0" xfId="0" applyFont="1" applyBorder="1" applyProtection="1">
      <protection locked="0"/>
    </xf>
    <xf numFmtId="0" fontId="37" fillId="2" borderId="21" xfId="0" applyFont="1" applyFill="1" applyBorder="1" applyAlignment="1" applyProtection="1">
      <alignment horizontal="center" vertical="center" wrapText="1"/>
      <protection locked="0"/>
    </xf>
    <xf numFmtId="4" fontId="8" fillId="3" borderId="8" xfId="0" applyNumberFormat="1" applyFont="1" applyFill="1" applyBorder="1" applyAlignment="1" applyProtection="1">
      <alignment wrapText="1"/>
    </xf>
    <xf numFmtId="4" fontId="8" fillId="3" borderId="8" xfId="0" applyNumberFormat="1" applyFont="1" applyFill="1" applyBorder="1" applyAlignment="1" applyProtection="1"/>
    <xf numFmtId="0" fontId="33" fillId="4" borderId="0" xfId="0" applyFont="1" applyFill="1" applyProtection="1">
      <protection locked="0"/>
    </xf>
    <xf numFmtId="0" fontId="7" fillId="0" borderId="53" xfId="0" applyFont="1" applyBorder="1" applyAlignment="1" applyProtection="1">
      <alignment horizontal="left" vertical="center" wrapText="1"/>
      <protection locked="0"/>
    </xf>
    <xf numFmtId="4" fontId="4" fillId="3" borderId="32" xfId="0" applyNumberFormat="1" applyFont="1" applyFill="1" applyBorder="1" applyAlignment="1" applyProtection="1">
      <alignment wrapText="1"/>
      <protection locked="0"/>
    </xf>
    <xf numFmtId="0" fontId="4" fillId="0" borderId="0" xfId="0" applyFont="1" applyBorder="1" applyAlignment="1" applyProtection="1">
      <alignment horizontal="left" vertical="center" wrapText="1"/>
      <protection locked="0"/>
    </xf>
    <xf numFmtId="0" fontId="4" fillId="0" borderId="0" xfId="0" applyFont="1" applyBorder="1" applyAlignment="1">
      <alignment wrapText="1"/>
    </xf>
    <xf numFmtId="0" fontId="7" fillId="0" borderId="35" xfId="0" applyFont="1" applyBorder="1" applyAlignment="1" applyProtection="1">
      <alignment horizontal="left" vertical="center" wrapText="1"/>
      <protection locked="0"/>
    </xf>
    <xf numFmtId="4" fontId="4" fillId="3" borderId="28" xfId="0" applyNumberFormat="1" applyFont="1" applyFill="1" applyBorder="1" applyAlignment="1" applyProtection="1">
      <alignment wrapText="1"/>
      <protection locked="0"/>
    </xf>
    <xf numFmtId="0" fontId="0" fillId="0" borderId="0" xfId="0" applyAlignment="1"/>
    <xf numFmtId="0" fontId="4" fillId="0" borderId="0" xfId="0" applyFont="1" applyBorder="1" applyAlignment="1" applyProtection="1">
      <alignment horizontal="left" vertical="center" wrapText="1"/>
      <protection locked="0"/>
    </xf>
    <xf numFmtId="0" fontId="22"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4" fontId="19" fillId="0" borderId="32" xfId="0" applyNumberFormat="1" applyFont="1" applyBorder="1" applyAlignment="1" applyProtection="1">
      <alignment wrapText="1"/>
      <protection locked="0"/>
    </xf>
    <xf numFmtId="4" fontId="19" fillId="0" borderId="33" xfId="0" applyNumberFormat="1" applyFont="1" applyBorder="1" applyAlignment="1" applyProtection="1">
      <alignment wrapText="1"/>
      <protection locked="0"/>
    </xf>
    <xf numFmtId="4" fontId="19" fillId="0" borderId="34" xfId="0" applyNumberFormat="1" applyFont="1" applyBorder="1" applyAlignment="1" applyProtection="1">
      <alignment wrapText="1"/>
      <protection locked="0"/>
    </xf>
    <xf numFmtId="4" fontId="22" fillId="3" borderId="8" xfId="0" applyNumberFormat="1" applyFont="1" applyFill="1" applyBorder="1" applyAlignment="1" applyProtection="1">
      <alignment wrapText="1"/>
    </xf>
    <xf numFmtId="0" fontId="22" fillId="0" borderId="51" xfId="0" applyFont="1" applyBorder="1" applyAlignment="1" applyProtection="1">
      <alignment horizontal="center" vertical="center" wrapText="1"/>
      <protection locked="0"/>
    </xf>
    <xf numFmtId="0" fontId="21" fillId="0" borderId="52" xfId="0" applyFont="1" applyBorder="1" applyAlignment="1" applyProtection="1">
      <alignment horizontal="center" vertical="center" wrapText="1"/>
      <protection locked="0"/>
    </xf>
    <xf numFmtId="4" fontId="22" fillId="3" borderId="10" xfId="0" applyNumberFormat="1" applyFont="1" applyFill="1" applyBorder="1" applyAlignment="1" applyProtection="1"/>
    <xf numFmtId="0" fontId="0" fillId="0" borderId="0" xfId="0" applyAlignment="1">
      <alignment wrapText="1"/>
    </xf>
    <xf numFmtId="0" fontId="0" fillId="0" borderId="0" xfId="0" applyAlignment="1">
      <alignment vertical="center" wrapText="1"/>
    </xf>
    <xf numFmtId="0" fontId="5" fillId="0" borderId="49"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protection locked="0"/>
    </xf>
    <xf numFmtId="4" fontId="19" fillId="0" borderId="44" xfId="0" applyNumberFormat="1" applyFont="1" applyFill="1" applyBorder="1" applyAlignment="1" applyProtection="1">
      <alignment wrapText="1"/>
      <protection locked="0"/>
    </xf>
    <xf numFmtId="4" fontId="19" fillId="0" borderId="54" xfId="0" applyNumberFormat="1" applyFont="1" applyFill="1" applyBorder="1" applyAlignment="1" applyProtection="1">
      <alignment wrapText="1"/>
      <protection locked="0"/>
    </xf>
    <xf numFmtId="0" fontId="5" fillId="0" borderId="28" xfId="0" applyFont="1" applyBorder="1" applyAlignment="1" applyProtection="1">
      <alignment horizontal="center" vertical="center"/>
      <protection locked="0"/>
    </xf>
    <xf numFmtId="4" fontId="4" fillId="0" borderId="33" xfId="0" applyNumberFormat="1" applyFont="1" applyBorder="1" applyProtection="1">
      <protection locked="0"/>
    </xf>
    <xf numFmtId="4" fontId="4" fillId="0" borderId="32" xfId="0" applyNumberFormat="1" applyFont="1" applyBorder="1" applyProtection="1">
      <protection locked="0"/>
    </xf>
    <xf numFmtId="4" fontId="7" fillId="0" borderId="5" xfId="0" applyNumberFormat="1" applyFont="1" applyBorder="1" applyAlignment="1" applyProtection="1">
      <alignment horizontal="left" vertical="center" wrapText="1"/>
      <protection locked="0"/>
    </xf>
    <xf numFmtId="4" fontId="7" fillId="0" borderId="2" xfId="0" applyNumberFormat="1" applyFont="1" applyBorder="1" applyAlignment="1" applyProtection="1">
      <alignment horizontal="left" vertical="center" wrapText="1"/>
      <protection locked="0"/>
    </xf>
    <xf numFmtId="4" fontId="7" fillId="0" borderId="35" xfId="0" applyNumberFormat="1" applyFont="1" applyBorder="1" applyAlignment="1" applyProtection="1">
      <alignment horizontal="left" vertical="center" wrapText="1"/>
      <protection locked="0"/>
    </xf>
    <xf numFmtId="0" fontId="7"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top"/>
    </xf>
    <xf numFmtId="0" fontId="27" fillId="0" borderId="0" xfId="0" applyFont="1" applyFill="1" applyAlignment="1" applyProtection="1">
      <alignment horizontal="left"/>
      <protection locked="0"/>
    </xf>
    <xf numFmtId="0" fontId="0" fillId="0" borderId="32" xfId="0" applyBorder="1"/>
    <xf numFmtId="0" fontId="0" fillId="0" borderId="33" xfId="0" applyBorder="1"/>
    <xf numFmtId="0" fontId="0" fillId="0" borderId="28" xfId="0" applyBorder="1"/>
    <xf numFmtId="0" fontId="0" fillId="0" borderId="33" xfId="0" applyBorder="1" applyProtection="1">
      <protection locked="0"/>
    </xf>
    <xf numFmtId="0" fontId="0" fillId="0" borderId="28" xfId="0" applyBorder="1" applyProtection="1">
      <protection locked="0"/>
    </xf>
    <xf numFmtId="0" fontId="0" fillId="0" borderId="27" xfId="0" applyBorder="1"/>
    <xf numFmtId="0" fontId="51" fillId="6" borderId="0" xfId="0" applyFont="1" applyFill="1"/>
    <xf numFmtId="0" fontId="52" fillId="6" borderId="0" xfId="0" applyFont="1" applyFill="1"/>
    <xf numFmtId="0" fontId="0" fillId="0" borderId="0" xfId="0" applyBorder="1" applyAlignment="1">
      <alignment horizontal="center" wrapText="1"/>
    </xf>
    <xf numFmtId="0" fontId="53" fillId="0" borderId="0" xfId="0" applyFont="1" applyAlignment="1" applyProtection="1">
      <alignment horizontal="right"/>
      <protection locked="0"/>
    </xf>
    <xf numFmtId="4" fontId="4" fillId="7" borderId="50" xfId="0" applyNumberFormat="1" applyFont="1" applyFill="1" applyBorder="1" applyAlignment="1" applyProtection="1">
      <alignment horizontal="right" vertical="center"/>
    </xf>
    <xf numFmtId="4" fontId="4" fillId="7" borderId="16" xfId="0" applyNumberFormat="1" applyFont="1" applyFill="1" applyBorder="1" applyAlignment="1" applyProtection="1">
      <alignment horizontal="right" vertical="center"/>
    </xf>
    <xf numFmtId="4" fontId="4" fillId="7" borderId="1" xfId="0" applyNumberFormat="1" applyFont="1" applyFill="1" applyBorder="1" applyAlignment="1" applyProtection="1">
      <alignment horizontal="right" vertical="center"/>
    </xf>
    <xf numFmtId="4" fontId="4" fillId="7" borderId="21" xfId="0" applyNumberFormat="1" applyFont="1" applyFill="1" applyBorder="1" applyAlignment="1" applyProtection="1">
      <alignment horizontal="right" vertical="center"/>
    </xf>
    <xf numFmtId="4" fontId="9" fillId="7" borderId="38" xfId="0" applyNumberFormat="1" applyFont="1" applyFill="1" applyBorder="1" applyAlignment="1" applyProtection="1">
      <alignment horizontal="right" vertical="center"/>
    </xf>
    <xf numFmtId="4" fontId="9" fillId="7" borderId="4" xfId="0" applyNumberFormat="1" applyFont="1" applyFill="1" applyBorder="1" applyAlignment="1" applyProtection="1">
      <alignment horizontal="right" vertical="center"/>
    </xf>
    <xf numFmtId="4" fontId="9" fillId="7" borderId="44" xfId="0" applyNumberFormat="1" applyFont="1" applyFill="1" applyBorder="1" applyAlignment="1" applyProtection="1">
      <alignment horizontal="right" vertical="center"/>
    </xf>
    <xf numFmtId="4" fontId="9" fillId="7" borderId="26" xfId="0" applyNumberFormat="1" applyFont="1" applyFill="1" applyBorder="1" applyAlignment="1" applyProtection="1">
      <alignment horizontal="right" vertical="center"/>
    </xf>
    <xf numFmtId="4" fontId="9" fillId="7" borderId="21" xfId="0" applyNumberFormat="1" applyFont="1" applyFill="1" applyBorder="1" applyAlignment="1" applyProtection="1">
      <alignment horizontal="right" vertical="center"/>
    </xf>
    <xf numFmtId="4" fontId="9" fillId="7" borderId="52" xfId="0" applyNumberFormat="1" applyFont="1" applyFill="1" applyBorder="1" applyAlignment="1" applyProtection="1">
      <alignment horizontal="right" vertical="center"/>
    </xf>
    <xf numFmtId="4" fontId="55" fillId="7" borderId="30" xfId="0" applyNumberFormat="1" applyFont="1" applyFill="1" applyBorder="1" applyAlignment="1" applyProtection="1">
      <alignment horizontal="right" vertical="center"/>
    </xf>
    <xf numFmtId="4" fontId="55" fillId="7" borderId="4" xfId="0" applyNumberFormat="1" applyFont="1" applyFill="1" applyBorder="1" applyAlignment="1" applyProtection="1">
      <alignment horizontal="right" vertical="center"/>
      <protection locked="0"/>
    </xf>
    <xf numFmtId="4" fontId="55" fillId="7" borderId="1" xfId="0" applyNumberFormat="1" applyFont="1" applyFill="1" applyBorder="1" applyAlignment="1" applyProtection="1">
      <alignment horizontal="right" vertical="center"/>
    </xf>
    <xf numFmtId="4" fontId="55" fillId="7" borderId="21" xfId="0" applyNumberFormat="1" applyFont="1" applyFill="1" applyBorder="1" applyAlignment="1" applyProtection="1">
      <alignment horizontal="right" vertical="center"/>
    </xf>
    <xf numFmtId="4" fontId="55" fillId="7" borderId="21" xfId="0" applyNumberFormat="1" applyFont="1" applyFill="1" applyBorder="1" applyAlignment="1" applyProtection="1">
      <alignment horizontal="right" vertical="center"/>
      <protection locked="0"/>
    </xf>
    <xf numFmtId="4" fontId="51" fillId="3" borderId="46" xfId="0" applyNumberFormat="1" applyFont="1" applyFill="1" applyBorder="1" applyProtection="1"/>
    <xf numFmtId="4" fontId="52" fillId="0" borderId="0" xfId="0" applyNumberFormat="1" applyFont="1" applyFill="1" applyBorder="1" applyAlignment="1" applyProtection="1">
      <alignment horizontal="right"/>
      <protection locked="0"/>
    </xf>
    <xf numFmtId="4" fontId="9" fillId="7" borderId="49" xfId="0" applyNumberFormat="1" applyFont="1" applyFill="1" applyBorder="1" applyAlignment="1" applyProtection="1">
      <alignment horizontal="right" vertical="center"/>
    </xf>
    <xf numFmtId="4" fontId="9" fillId="7" borderId="39" xfId="0" applyNumberFormat="1" applyFont="1" applyFill="1" applyBorder="1" applyAlignment="1" applyProtection="1">
      <alignment horizontal="right" vertical="center"/>
    </xf>
    <xf numFmtId="0" fontId="54" fillId="0" borderId="0" xfId="0" applyFont="1"/>
    <xf numFmtId="0" fontId="0" fillId="6" borderId="1" xfId="0" applyFill="1" applyBorder="1" applyAlignment="1">
      <alignment vertical="top" wrapText="1"/>
    </xf>
    <xf numFmtId="2" fontId="0" fillId="6" borderId="8" xfId="0" applyNumberFormat="1" applyFill="1" applyBorder="1"/>
    <xf numFmtId="0" fontId="30" fillId="4" borderId="58" xfId="0" applyFont="1" applyFill="1" applyBorder="1" applyAlignment="1">
      <alignment vertical="top"/>
    </xf>
    <xf numFmtId="0" fontId="0" fillId="0" borderId="58" xfId="0" applyBorder="1" applyAlignment="1"/>
    <xf numFmtId="0" fontId="30" fillId="4" borderId="7" xfId="0" applyFont="1" applyFill="1" applyBorder="1" applyAlignment="1">
      <alignment vertical="top"/>
    </xf>
    <xf numFmtId="0" fontId="0" fillId="0" borderId="47" xfId="0" applyBorder="1" applyAlignment="1"/>
    <xf numFmtId="0" fontId="0" fillId="0" borderId="4" xfId="0" applyBorder="1" applyAlignment="1"/>
    <xf numFmtId="164" fontId="1" fillId="3" borderId="9" xfId="0" applyNumberFormat="1" applyFont="1" applyFill="1" applyBorder="1" applyAlignment="1" applyProtection="1"/>
    <xf numFmtId="0" fontId="0" fillId="0" borderId="10" xfId="0" applyBorder="1" applyAlignment="1"/>
    <xf numFmtId="0" fontId="7" fillId="0" borderId="4" xfId="0" applyFont="1" applyBorder="1" applyAlignment="1" applyProtection="1">
      <alignment horizontal="center" vertical="center" wrapText="1"/>
      <protection locked="0"/>
    </xf>
    <xf numFmtId="0" fontId="8" fillId="0" borderId="9" xfId="0" applyFont="1" applyBorder="1" applyAlignment="1" applyProtection="1">
      <alignment horizontal="center" wrapText="1"/>
      <protection locked="0"/>
    </xf>
    <xf numFmtId="0" fontId="0" fillId="0" borderId="11" xfId="0" applyBorder="1" applyAlignment="1">
      <alignment horizontal="center" wrapText="1"/>
    </xf>
    <xf numFmtId="0" fontId="0" fillId="0" borderId="10" xfId="0" applyBorder="1" applyAlignment="1">
      <alignment horizontal="center" wrapText="1"/>
    </xf>
    <xf numFmtId="0" fontId="7" fillId="0" borderId="5"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8" fillId="0" borderId="11" xfId="0" applyFont="1" applyBorder="1" applyAlignment="1" applyProtection="1">
      <alignment horizontal="center" wrapText="1"/>
      <protection locked="0"/>
    </xf>
    <xf numFmtId="0" fontId="8" fillId="0" borderId="11" xfId="0" applyFont="1" applyBorder="1" applyAlignment="1">
      <alignment horizontal="center" wrapText="1"/>
    </xf>
    <xf numFmtId="0" fontId="8" fillId="0" borderId="10" xfId="0" applyFont="1" applyBorder="1" applyAlignment="1">
      <alignment horizontal="center" wrapText="1"/>
    </xf>
    <xf numFmtId="0" fontId="7" fillId="0" borderId="1" xfId="0" applyFont="1" applyBorder="1" applyAlignment="1" applyProtection="1">
      <alignment horizontal="center" vertical="center" wrapText="1"/>
      <protection locked="0"/>
    </xf>
    <xf numFmtId="0" fontId="4" fillId="0" borderId="0" xfId="0" applyFont="1" applyBorder="1" applyAlignment="1" applyProtection="1">
      <alignment horizontal="left" vertical="center" wrapText="1"/>
      <protection locked="0"/>
    </xf>
    <xf numFmtId="0" fontId="0" fillId="0" borderId="0" xfId="0" applyAlignment="1">
      <alignment vertical="center" wrapText="1"/>
    </xf>
    <xf numFmtId="0" fontId="7" fillId="0" borderId="4" xfId="0" applyFont="1" applyFill="1" applyBorder="1" applyAlignment="1" applyProtection="1">
      <alignment horizontal="center" vertical="center" wrapText="1"/>
      <protection locked="0"/>
    </xf>
    <xf numFmtId="0" fontId="11" fillId="0" borderId="9" xfId="0" applyFont="1" applyBorder="1" applyAlignment="1" applyProtection="1">
      <alignment horizontal="right" vertical="center" wrapText="1"/>
      <protection locked="0"/>
    </xf>
    <xf numFmtId="0" fontId="8" fillId="0" borderId="11" xfId="0" applyFont="1" applyBorder="1" applyAlignment="1" applyProtection="1">
      <alignment horizontal="right" vertical="center" wrapText="1"/>
      <protection locked="0"/>
    </xf>
    <xf numFmtId="0" fontId="8" fillId="0" borderId="15"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8" fillId="0" borderId="9" xfId="0" applyFont="1" applyBorder="1" applyAlignment="1" applyProtection="1">
      <alignment horizontal="right"/>
      <protection locked="0"/>
    </xf>
    <xf numFmtId="0" fontId="0" fillId="0" borderId="11" xfId="0" applyFont="1" applyBorder="1" applyAlignment="1" applyProtection="1">
      <protection locked="0"/>
    </xf>
    <xf numFmtId="0" fontId="0" fillId="0" borderId="11" xfId="0" applyBorder="1" applyAlignment="1" applyProtection="1">
      <protection locked="0"/>
    </xf>
    <xf numFmtId="0" fontId="0" fillId="0" borderId="11" xfId="0" applyBorder="1" applyAlignment="1"/>
    <xf numFmtId="0" fontId="11" fillId="0" borderId="43" xfId="0" applyFont="1" applyBorder="1" applyAlignment="1">
      <alignment horizontal="left" vertical="center"/>
    </xf>
    <xf numFmtId="0" fontId="8" fillId="0" borderId="44" xfId="0" applyFont="1" applyBorder="1" applyAlignment="1">
      <alignment horizontal="left" vertical="center"/>
    </xf>
    <xf numFmtId="0" fontId="11" fillId="0" borderId="12" xfId="0" applyFont="1" applyBorder="1" applyAlignment="1">
      <alignment horizontal="left" vertical="center" wrapText="1"/>
    </xf>
    <xf numFmtId="0" fontId="8" fillId="0" borderId="14" xfId="0" applyFont="1" applyBorder="1" applyAlignment="1">
      <alignment horizontal="left" vertical="center" wrapText="1"/>
    </xf>
    <xf numFmtId="0" fontId="7" fillId="0" borderId="6" xfId="0" applyFont="1" applyFill="1" applyBorder="1" applyAlignment="1" applyProtection="1">
      <alignment horizontal="center" vertical="center" wrapText="1"/>
      <protection locked="0"/>
    </xf>
    <xf numFmtId="0" fontId="0" fillId="0" borderId="42" xfId="0" applyFont="1" applyBorder="1" applyAlignment="1" applyProtection="1">
      <alignment wrapText="1"/>
      <protection locked="0"/>
    </xf>
    <xf numFmtId="0" fontId="0" fillId="0" borderId="18" xfId="0" applyFont="1" applyBorder="1" applyAlignment="1" applyProtection="1">
      <alignment wrapText="1"/>
      <protection locked="0"/>
    </xf>
    <xf numFmtId="0" fontId="0" fillId="0" borderId="40" xfId="0" applyFont="1" applyBorder="1" applyAlignment="1" applyProtection="1">
      <alignment wrapText="1"/>
      <protection locked="0"/>
    </xf>
    <xf numFmtId="0" fontId="0" fillId="0" borderId="20" xfId="0" applyFont="1" applyBorder="1" applyAlignment="1" applyProtection="1">
      <alignment wrapText="1"/>
      <protection locked="0"/>
    </xf>
    <xf numFmtId="0" fontId="0" fillId="0" borderId="39" xfId="0" applyFont="1" applyBorder="1" applyAlignment="1" applyProtection="1">
      <alignment wrapText="1"/>
      <protection locked="0"/>
    </xf>
    <xf numFmtId="0" fontId="8" fillId="0" borderId="55" xfId="0" applyFont="1" applyBorder="1" applyAlignment="1" applyProtection="1">
      <alignment horizontal="center" vertical="center" wrapText="1"/>
      <protection locked="0"/>
    </xf>
    <xf numFmtId="0" fontId="0" fillId="0" borderId="56" xfId="0" applyBorder="1" applyAlignment="1">
      <alignment horizontal="center" vertical="center" wrapText="1"/>
    </xf>
    <xf numFmtId="0" fontId="8" fillId="0" borderId="27" xfId="0" applyFont="1" applyBorder="1" applyAlignment="1">
      <alignment horizontal="center" vertical="center"/>
    </xf>
    <xf numFmtId="0" fontId="8" fillId="0" borderId="33" xfId="0" applyFont="1" applyBorder="1" applyAlignment="1">
      <alignment horizontal="center" vertical="center"/>
    </xf>
    <xf numFmtId="0" fontId="8" fillId="0" borderId="28" xfId="0" applyFont="1" applyBorder="1" applyAlignment="1">
      <alignment horizontal="center" vertical="center"/>
    </xf>
    <xf numFmtId="0" fontId="4" fillId="0" borderId="0" xfId="0" applyFont="1" applyAlignment="1" applyProtection="1">
      <alignment vertical="center" wrapText="1"/>
      <protection locked="0"/>
    </xf>
    <xf numFmtId="0" fontId="10" fillId="5" borderId="30" xfId="0" applyFont="1" applyFill="1" applyBorder="1" applyAlignment="1" applyProtection="1">
      <alignment vertical="center" wrapText="1"/>
      <protection locked="0"/>
    </xf>
    <xf numFmtId="0" fontId="0" fillId="0" borderId="37" xfId="0" applyBorder="1" applyAlignment="1">
      <alignment vertical="center" wrapText="1"/>
    </xf>
    <xf numFmtId="0" fontId="0" fillId="0" borderId="51" xfId="0" applyBorder="1" applyAlignment="1">
      <alignment vertical="center" wrapText="1"/>
    </xf>
    <xf numFmtId="0" fontId="10" fillId="5" borderId="2" xfId="0" applyFont="1" applyFill="1" applyBorder="1" applyAlignment="1" applyProtection="1">
      <alignment vertical="center" wrapText="1"/>
      <protection locked="0"/>
    </xf>
    <xf numFmtId="0" fontId="0" fillId="0" borderId="13" xfId="0" applyBorder="1" applyAlignment="1">
      <alignment vertical="center" wrapText="1"/>
    </xf>
    <xf numFmtId="0" fontId="0" fillId="0" borderId="14" xfId="0" applyBorder="1" applyAlignment="1">
      <alignment vertical="center" wrapText="1"/>
    </xf>
    <xf numFmtId="4" fontId="19" fillId="3" borderId="34" xfId="0" applyNumberFormat="1" applyFont="1" applyFill="1" applyBorder="1" applyAlignment="1" applyProtection="1">
      <alignment wrapText="1"/>
      <protection locked="0"/>
    </xf>
    <xf numFmtId="4" fontId="4" fillId="0" borderId="57" xfId="0" applyNumberFormat="1" applyFont="1" applyBorder="1" applyAlignment="1">
      <alignment wrapText="1"/>
    </xf>
    <xf numFmtId="4" fontId="4" fillId="0" borderId="32" xfId="0" applyNumberFormat="1" applyFont="1" applyBorder="1" applyAlignment="1">
      <alignment wrapText="1"/>
    </xf>
    <xf numFmtId="0" fontId="10" fillId="3" borderId="2" xfId="0" applyFont="1" applyFill="1" applyBorder="1" applyAlignment="1" applyProtection="1">
      <alignment horizontal="right" vertical="center" wrapText="1"/>
      <protection locked="0"/>
    </xf>
    <xf numFmtId="0" fontId="0" fillId="3" borderId="13" xfId="0" applyFill="1" applyBorder="1" applyAlignment="1">
      <alignment horizontal="right" vertical="center" wrapText="1"/>
    </xf>
    <xf numFmtId="0" fontId="8" fillId="0" borderId="9" xfId="0" applyFont="1" applyBorder="1" applyAlignment="1" applyProtection="1">
      <alignment horizontal="right" wrapText="1"/>
      <protection locked="0"/>
    </xf>
    <xf numFmtId="0" fontId="8" fillId="0" borderId="11" xfId="0" applyFont="1" applyBorder="1" applyAlignment="1" applyProtection="1">
      <alignment horizontal="right" wrapText="1"/>
      <protection locked="0"/>
    </xf>
    <xf numFmtId="0" fontId="0" fillId="0" borderId="0" xfId="0" applyAlignment="1">
      <alignment wrapText="1"/>
    </xf>
    <xf numFmtId="0" fontId="7" fillId="0" borderId="24" xfId="0" applyFont="1" applyBorder="1" applyAlignment="1" applyProtection="1">
      <alignment horizontal="center" vertical="center" wrapText="1"/>
      <protection locked="0"/>
    </xf>
    <xf numFmtId="0" fontId="0" fillId="0" borderId="25" xfId="0" applyBorder="1" applyAlignment="1">
      <alignment horizontal="center" vertical="center" wrapText="1"/>
    </xf>
    <xf numFmtId="0" fontId="0" fillId="3" borderId="10" xfId="0" applyFont="1" applyFill="1" applyBorder="1" applyAlignment="1" applyProtection="1"/>
    <xf numFmtId="0" fontId="11" fillId="0" borderId="25" xfId="0" applyFont="1" applyBorder="1" applyAlignment="1">
      <alignment horizontal="left" vertical="center" wrapText="1"/>
    </xf>
    <xf numFmtId="0" fontId="8" fillId="0" borderId="19" xfId="0" applyFont="1" applyBorder="1" applyAlignment="1">
      <alignment horizontal="left" vertical="center" wrapText="1"/>
    </xf>
    <xf numFmtId="0" fontId="51" fillId="3" borderId="9" xfId="0" applyFont="1" applyFill="1" applyBorder="1" applyAlignment="1" applyProtection="1">
      <protection locked="0"/>
    </xf>
    <xf numFmtId="0" fontId="56" fillId="3" borderId="9" xfId="0" applyFont="1" applyFill="1" applyBorder="1" applyAlignment="1"/>
  </cellXfs>
  <cellStyles count="1">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calypso/calypso/upload/docs/image/jpeg/2014-02/logo_papeterie_cmjn_hdf.jpg" TargetMode="Externa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1047750</xdr:colOff>
      <xdr:row>0</xdr:row>
      <xdr:rowOff>133350</xdr:rowOff>
    </xdr:from>
    <xdr:to>
      <xdr:col>1</xdr:col>
      <xdr:colOff>2919095</xdr:colOff>
      <xdr:row>4</xdr:row>
      <xdr:rowOff>128270</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2100" y="133350"/>
          <a:ext cx="1871345" cy="766445"/>
        </a:xfrm>
        <a:prstGeom prst="rect">
          <a:avLst/>
        </a:prstGeom>
      </xdr:spPr>
    </xdr:pic>
    <xdr:clientData/>
  </xdr:twoCellAnchor>
  <xdr:twoCellAnchor editAs="oneCell">
    <xdr:from>
      <xdr:col>0</xdr:col>
      <xdr:colOff>0</xdr:colOff>
      <xdr:row>0</xdr:row>
      <xdr:rowOff>171450</xdr:rowOff>
    </xdr:from>
    <xdr:to>
      <xdr:col>1</xdr:col>
      <xdr:colOff>765810</xdr:colOff>
      <xdr:row>6</xdr:row>
      <xdr:rowOff>1270</xdr:rowOff>
    </xdr:to>
    <xdr:pic>
      <xdr:nvPicPr>
        <xdr:cNvPr id="5" name="Image 4" descr="Logo Agence de l'eau Papeterie Couleur">
          <a:hlinkClick xmlns:r="http://schemas.openxmlformats.org/officeDocument/2006/relationships" r:id="rId2"/>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1450"/>
          <a:ext cx="1280160" cy="9918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2105025</xdr:colOff>
      <xdr:row>2</xdr:row>
      <xdr:rowOff>66675</xdr:rowOff>
    </xdr:from>
    <xdr:to>
      <xdr:col>1</xdr:col>
      <xdr:colOff>3028950</xdr:colOff>
      <xdr:row>4</xdr:row>
      <xdr:rowOff>84902</xdr:rowOff>
    </xdr:to>
    <xdr:pic>
      <xdr:nvPicPr>
        <xdr:cNvPr id="5"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447675"/>
          <a:ext cx="923925" cy="399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1351736</xdr:colOff>
      <xdr:row>7</xdr:row>
      <xdr:rowOff>38099</xdr:rowOff>
    </xdr:to>
    <xdr:pic>
      <xdr:nvPicPr>
        <xdr:cNvPr id="7" name="Image 6" descr="http://calypso/calypso/upload/docs/image/jpeg/2014-02/logo_cartouche_cmjn_hdf_2014-02-03_17-03-53_45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190500"/>
          <a:ext cx="1351736"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2143125</xdr:colOff>
      <xdr:row>2</xdr:row>
      <xdr:rowOff>76200</xdr:rowOff>
    </xdr:from>
    <xdr:to>
      <xdr:col>1</xdr:col>
      <xdr:colOff>3067050</xdr:colOff>
      <xdr:row>4</xdr:row>
      <xdr:rowOff>94427</xdr:rowOff>
    </xdr:to>
    <xdr:pic>
      <xdr:nvPicPr>
        <xdr:cNvPr id="3"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466725"/>
          <a:ext cx="923925" cy="408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1351736</xdr:colOff>
      <xdr:row>7</xdr:row>
      <xdr:rowOff>38099</xdr:rowOff>
    </xdr:to>
    <xdr:pic>
      <xdr:nvPicPr>
        <xdr:cNvPr id="5" name="Image 4" descr="http://calypso/calypso/upload/docs/image/jpeg/2014-02/logo_cartouche_cmjn_hdf_2014-02-03_17-03-53_45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190500"/>
          <a:ext cx="1351736"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1</xdr:row>
      <xdr:rowOff>85724</xdr:rowOff>
    </xdr:from>
    <xdr:to>
      <xdr:col>1</xdr:col>
      <xdr:colOff>1416827</xdr:colOff>
      <xdr:row>7</xdr:row>
      <xdr:rowOff>104774</xdr:rowOff>
    </xdr:to>
    <xdr:pic>
      <xdr:nvPicPr>
        <xdr:cNvPr id="4" name="Image 3"/>
        <xdr:cNvPicPr>
          <a:picLocks noChangeAspect="1"/>
        </xdr:cNvPicPr>
      </xdr:nvPicPr>
      <xdr:blipFill>
        <a:blip xmlns:r="http://schemas.openxmlformats.org/officeDocument/2006/relationships" r:embed="rId1"/>
        <a:stretch>
          <a:fillRect/>
        </a:stretch>
      </xdr:blipFill>
      <xdr:spPr>
        <a:xfrm>
          <a:off x="476250" y="276224"/>
          <a:ext cx="1293002" cy="11906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G36"/>
  <sheetViews>
    <sheetView tabSelected="1" workbookViewId="0"/>
  </sheetViews>
  <sheetFormatPr baseColWidth="10" defaultRowHeight="15" x14ac:dyDescent="0.25"/>
  <cols>
    <col min="1" max="1" width="7.7109375" customWidth="1"/>
    <col min="2" max="2" width="48.7109375" customWidth="1"/>
    <col min="3" max="3" width="115.7109375" customWidth="1"/>
  </cols>
  <sheetData>
    <row r="2" spans="1:3" ht="15.75" x14ac:dyDescent="0.25">
      <c r="B2" s="227"/>
      <c r="C2" s="60" t="s">
        <v>169</v>
      </c>
    </row>
    <row r="4" spans="1:3" ht="15" customHeight="1" x14ac:dyDescent="0.3">
      <c r="B4" s="1" t="s">
        <v>31</v>
      </c>
    </row>
    <row r="5" spans="1:3" ht="15.6" x14ac:dyDescent="0.3">
      <c r="C5" s="61" t="s">
        <v>19</v>
      </c>
    </row>
    <row r="6" spans="1:3" ht="15.75" x14ac:dyDescent="0.25">
      <c r="B6" s="4"/>
    </row>
    <row r="7" spans="1:3" ht="10.5" customHeight="1" x14ac:dyDescent="0.25">
      <c r="A7" s="226"/>
      <c r="B7" s="226"/>
      <c r="C7" s="226"/>
    </row>
    <row r="8" spans="1:3" x14ac:dyDescent="0.25">
      <c r="A8" s="5" t="s">
        <v>24</v>
      </c>
    </row>
    <row r="9" spans="1:3" x14ac:dyDescent="0.25">
      <c r="A9" s="105" t="s">
        <v>28</v>
      </c>
      <c r="C9" s="59"/>
    </row>
    <row r="10" spans="1:3" x14ac:dyDescent="0.25">
      <c r="A10" s="92" t="s">
        <v>29</v>
      </c>
      <c r="C10" s="59"/>
    </row>
    <row r="11" spans="1:3" x14ac:dyDescent="0.25">
      <c r="A11" s="92" t="s">
        <v>30</v>
      </c>
      <c r="C11" s="59"/>
    </row>
    <row r="12" spans="1:3" s="224" customFormat="1" ht="15" customHeight="1" x14ac:dyDescent="0.25">
      <c r="A12" s="224" t="s">
        <v>163</v>
      </c>
      <c r="B12" s="225"/>
    </row>
    <row r="13" spans="1:3" ht="20.100000000000001" customHeight="1" x14ac:dyDescent="0.3">
      <c r="A13" s="214" t="s">
        <v>149</v>
      </c>
      <c r="B13" s="62" t="s">
        <v>20</v>
      </c>
      <c r="C13" s="3"/>
    </row>
    <row r="14" spans="1:3" ht="45" customHeight="1" x14ac:dyDescent="0.25">
      <c r="A14" s="215"/>
      <c r="B14" s="100" t="s">
        <v>0</v>
      </c>
      <c r="C14" s="6" t="s">
        <v>154</v>
      </c>
    </row>
    <row r="15" spans="1:3" ht="45" customHeight="1" x14ac:dyDescent="0.25">
      <c r="A15" s="216" t="s">
        <v>150</v>
      </c>
      <c r="B15" s="98" t="s">
        <v>39</v>
      </c>
      <c r="C15" s="248" t="s">
        <v>168</v>
      </c>
    </row>
    <row r="16" spans="1:3" ht="45" customHeight="1" x14ac:dyDescent="0.25">
      <c r="A16" s="216" t="s">
        <v>151</v>
      </c>
      <c r="B16" s="98" t="s">
        <v>73</v>
      </c>
      <c r="C16" s="248" t="s">
        <v>164</v>
      </c>
    </row>
    <row r="17" spans="1:7" ht="45" customHeight="1" x14ac:dyDescent="0.25">
      <c r="A17" s="216" t="s">
        <v>152</v>
      </c>
      <c r="B17" s="98" t="s">
        <v>44</v>
      </c>
      <c r="C17" s="6" t="s">
        <v>46</v>
      </c>
    </row>
    <row r="18" spans="1:7" ht="45" customHeight="1" x14ac:dyDescent="0.25">
      <c r="A18" s="216" t="s">
        <v>153</v>
      </c>
      <c r="B18" s="94" t="s">
        <v>45</v>
      </c>
      <c r="C18" s="6" t="s">
        <v>40</v>
      </c>
    </row>
    <row r="19" spans="1:7" ht="45" customHeight="1" x14ac:dyDescent="0.25">
      <c r="A19" s="216">
        <v>1</v>
      </c>
      <c r="B19" s="98" t="s">
        <v>75</v>
      </c>
      <c r="C19" s="6" t="s">
        <v>47</v>
      </c>
    </row>
    <row r="20" spans="1:7" ht="45" customHeight="1" x14ac:dyDescent="0.25">
      <c r="A20" s="216">
        <v>2</v>
      </c>
      <c r="B20" s="98" t="s">
        <v>41</v>
      </c>
      <c r="C20" s="6" t="s">
        <v>123</v>
      </c>
    </row>
    <row r="21" spans="1:7" ht="45" hidden="1" customHeight="1" x14ac:dyDescent="0.25">
      <c r="A21" s="216">
        <v>3</v>
      </c>
      <c r="B21" s="98" t="s">
        <v>42</v>
      </c>
      <c r="C21" s="6" t="s">
        <v>22</v>
      </c>
      <c r="E21" s="56"/>
      <c r="F21" s="56"/>
      <c r="G21" s="56"/>
    </row>
    <row r="22" spans="1:7" ht="45" hidden="1" customHeight="1" x14ac:dyDescent="0.25">
      <c r="A22" s="216">
        <v>4</v>
      </c>
      <c r="B22" s="98" t="s">
        <v>56</v>
      </c>
      <c r="C22" s="6" t="s">
        <v>48</v>
      </c>
      <c r="E22" s="56"/>
      <c r="F22" s="56"/>
      <c r="G22" s="56"/>
    </row>
    <row r="23" spans="1:7" ht="45" customHeight="1" x14ac:dyDescent="0.25">
      <c r="A23" s="216">
        <v>5</v>
      </c>
      <c r="B23" s="98" t="s">
        <v>49</v>
      </c>
      <c r="C23" s="6" t="s">
        <v>23</v>
      </c>
      <c r="E23" s="56"/>
      <c r="F23" s="56"/>
      <c r="G23" s="56"/>
    </row>
    <row r="24" spans="1:7" ht="45" hidden="1" customHeight="1" x14ac:dyDescent="0.25">
      <c r="A24" s="216">
        <v>6</v>
      </c>
      <c r="B24" s="98" t="s">
        <v>54</v>
      </c>
      <c r="C24" s="6" t="s">
        <v>65</v>
      </c>
      <c r="E24" s="56"/>
      <c r="F24" s="56"/>
      <c r="G24" s="56"/>
    </row>
    <row r="25" spans="1:7" ht="45" hidden="1" customHeight="1" x14ac:dyDescent="0.25">
      <c r="A25" s="216">
        <v>7</v>
      </c>
      <c r="B25" s="98" t="s">
        <v>55</v>
      </c>
      <c r="C25" s="6" t="s">
        <v>71</v>
      </c>
      <c r="E25" s="57"/>
      <c r="F25" s="56"/>
      <c r="G25" s="56"/>
    </row>
    <row r="26" spans="1:7" ht="45" hidden="1" customHeight="1" x14ac:dyDescent="0.25">
      <c r="A26" s="216">
        <v>8</v>
      </c>
      <c r="B26" s="101" t="s">
        <v>69</v>
      </c>
      <c r="C26" s="6" t="s">
        <v>70</v>
      </c>
      <c r="E26" s="56"/>
      <c r="F26" s="56"/>
    </row>
    <row r="27" spans="1:7" ht="45" hidden="1" customHeight="1" x14ac:dyDescent="0.25">
      <c r="A27" s="216">
        <v>9</v>
      </c>
      <c r="B27" s="97" t="s">
        <v>58</v>
      </c>
      <c r="C27" s="102" t="s">
        <v>155</v>
      </c>
      <c r="E27" s="56"/>
      <c r="F27" s="56"/>
    </row>
    <row r="28" spans="1:7" ht="45" hidden="1" customHeight="1" x14ac:dyDescent="0.25">
      <c r="A28" s="216">
        <v>10</v>
      </c>
      <c r="B28" s="99" t="s">
        <v>59</v>
      </c>
      <c r="C28" s="102" t="s">
        <v>66</v>
      </c>
      <c r="E28" s="54"/>
      <c r="F28" s="54"/>
      <c r="G28" s="55"/>
    </row>
    <row r="29" spans="1:7" ht="45" customHeight="1" x14ac:dyDescent="0.25">
      <c r="A29" s="216"/>
      <c r="B29" s="98" t="s">
        <v>156</v>
      </c>
      <c r="C29" s="6" t="s">
        <v>157</v>
      </c>
      <c r="E29" s="54"/>
      <c r="F29" s="54"/>
      <c r="G29" s="55"/>
    </row>
    <row r="30" spans="1:7" x14ac:dyDescent="0.25">
      <c r="B30" s="2"/>
    </row>
    <row r="31" spans="1:7" ht="15" customHeight="1" x14ac:dyDescent="0.25">
      <c r="B31" s="250" t="s">
        <v>133</v>
      </c>
      <c r="C31" s="103" t="s">
        <v>62</v>
      </c>
    </row>
    <row r="32" spans="1:7" ht="30" x14ac:dyDescent="0.25">
      <c r="A32" s="191"/>
      <c r="B32" s="251"/>
      <c r="C32" s="106" t="s">
        <v>64</v>
      </c>
    </row>
    <row r="33" spans="2:3" x14ac:dyDescent="0.25">
      <c r="B33" s="2"/>
    </row>
    <row r="34" spans="2:3" x14ac:dyDescent="0.25">
      <c r="B34" s="252" t="s">
        <v>21</v>
      </c>
      <c r="C34" s="104" t="s">
        <v>144</v>
      </c>
    </row>
    <row r="35" spans="2:3" ht="60" x14ac:dyDescent="0.25">
      <c r="B35" s="253"/>
      <c r="C35" s="107" t="s">
        <v>148</v>
      </c>
    </row>
    <row r="36" spans="2:3" ht="30" x14ac:dyDescent="0.25">
      <c r="B36" s="254"/>
      <c r="C36" s="108" t="s">
        <v>63</v>
      </c>
    </row>
  </sheetData>
  <mergeCells count="2">
    <mergeCell ref="B31:B32"/>
    <mergeCell ref="B34:B36"/>
  </mergeCells>
  <pageMargins left="0.25" right="0.25" top="0.75" bottom="0.75" header="0.3" footer="0.3"/>
  <pageSetup paperSize="8"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84"/>
  <sheetViews>
    <sheetView zoomScaleNormal="100" workbookViewId="0"/>
  </sheetViews>
  <sheetFormatPr baseColWidth="10" defaultColWidth="11.42578125" defaultRowHeight="15" outlineLevelCol="1" x14ac:dyDescent="0.25"/>
  <cols>
    <col min="1" max="1" width="5.28515625" style="7" customWidth="1"/>
    <col min="2" max="2" width="48.7109375" style="7" customWidth="1"/>
    <col min="3" max="11" width="9.7109375" style="7" customWidth="1"/>
    <col min="12" max="14" width="9.7109375" style="7" customWidth="1" outlineLevel="1"/>
    <col min="15" max="15" width="9.7109375" style="7" customWidth="1"/>
    <col min="16" max="18" width="9.7109375" style="7" hidden="1" customWidth="1" outlineLevel="1"/>
    <col min="19" max="19" width="9.7109375" style="7" customWidth="1" collapsed="1"/>
    <col min="20" max="22" width="9.7109375" style="7" hidden="1" customWidth="1" outlineLevel="1"/>
    <col min="23" max="23" width="9.7109375" style="7" customWidth="1" collapsed="1"/>
    <col min="24" max="26" width="9.7109375" style="7" hidden="1" customWidth="1" outlineLevel="1"/>
    <col min="27" max="27" width="9.7109375" style="7" customWidth="1" collapsed="1"/>
    <col min="28" max="30" width="9.7109375" style="7" hidden="1" customWidth="1" outlineLevel="1"/>
    <col min="31" max="31" width="9.7109375" style="7" customWidth="1" collapsed="1"/>
    <col min="32" max="34" width="9.7109375" style="7" hidden="1" customWidth="1" outlineLevel="1"/>
    <col min="35" max="35" width="9.7109375" style="7" customWidth="1" collapsed="1"/>
    <col min="36" max="38" width="9.7109375" style="7" hidden="1" customWidth="1" outlineLevel="1"/>
    <col min="39" max="39" width="9.7109375" style="7" customWidth="1" collapsed="1"/>
    <col min="40" max="42" width="9.7109375" style="7" hidden="1" customWidth="1" outlineLevel="1"/>
    <col min="43" max="43" width="10.28515625" style="7" customWidth="1" collapsed="1"/>
    <col min="44" max="44" width="14.85546875" style="7" customWidth="1"/>
    <col min="45" max="45" width="14.7109375" style="7" hidden="1" customWidth="1"/>
    <col min="46" max="46" width="12.7109375" style="7" hidden="1" customWidth="1"/>
    <col min="47" max="47" width="11.7109375" style="7" customWidth="1"/>
    <col min="48" max="50" width="12.7109375" style="7" hidden="1" customWidth="1"/>
    <col min="51" max="51" width="30.7109375" style="7" customWidth="1"/>
    <col min="52" max="16384" width="11.42578125" style="7"/>
  </cols>
  <sheetData>
    <row r="1" spans="1:86" x14ac:dyDescent="0.25">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row>
    <row r="2" spans="1:86" ht="15.75" x14ac:dyDescent="0.25">
      <c r="B2" s="227"/>
      <c r="C2" s="109" t="s">
        <v>169</v>
      </c>
      <c r="D2" s="109"/>
      <c r="E2" s="66"/>
      <c r="F2" s="63"/>
      <c r="G2" s="63"/>
      <c r="H2" s="63"/>
      <c r="I2" s="63"/>
      <c r="J2" s="63"/>
      <c r="K2" s="63"/>
      <c r="L2" s="63"/>
      <c r="M2" s="78"/>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63"/>
      <c r="AW2" s="163"/>
      <c r="AX2" s="163"/>
    </row>
    <row r="3" spans="1:86" x14ac:dyDescent="0.25">
      <c r="B3" s="163"/>
      <c r="C3" s="163"/>
      <c r="D3" s="163"/>
      <c r="E3" s="163"/>
      <c r="F3" s="170"/>
      <c r="G3" s="170"/>
      <c r="H3" s="170"/>
      <c r="I3" s="170"/>
      <c r="J3" s="170"/>
      <c r="K3" s="170"/>
      <c r="L3" s="170"/>
      <c r="M3" s="170"/>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1"/>
      <c r="AV3" s="163"/>
      <c r="AW3" s="163"/>
      <c r="AX3" s="163"/>
    </row>
    <row r="4" spans="1:86" ht="15.75" x14ac:dyDescent="0.25">
      <c r="C4" s="109" t="s">
        <v>160</v>
      </c>
      <c r="D4" s="109"/>
      <c r="E4" s="66"/>
      <c r="F4" s="67"/>
      <c r="G4" s="67"/>
      <c r="H4" s="217"/>
      <c r="I4" s="217"/>
      <c r="J4" s="217"/>
      <c r="K4" s="217"/>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1"/>
      <c r="AR4" s="11"/>
      <c r="AS4" s="11"/>
      <c r="AT4" s="11"/>
      <c r="AU4" s="11"/>
      <c r="AV4" s="163"/>
      <c r="AW4" s="163"/>
      <c r="AX4" s="163"/>
    </row>
    <row r="5" spans="1:86" x14ac:dyDescent="0.25">
      <c r="B5" s="163"/>
      <c r="C5" s="163"/>
      <c r="D5" s="163"/>
      <c r="E5" s="163"/>
      <c r="F5" s="163"/>
      <c r="G5" s="163"/>
      <c r="H5" s="163"/>
      <c r="I5" s="163"/>
      <c r="J5" s="163"/>
      <c r="K5" s="163"/>
      <c r="L5" s="163"/>
      <c r="M5" s="163"/>
      <c r="N5" s="163"/>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63"/>
      <c r="AW5" s="163"/>
      <c r="AX5" s="163"/>
    </row>
    <row r="6" spans="1:86" ht="15.75" x14ac:dyDescent="0.25">
      <c r="A6" s="163"/>
      <c r="B6" s="163"/>
      <c r="C6" s="110" t="s">
        <v>7</v>
      </c>
      <c r="D6" s="110"/>
      <c r="E6" s="166"/>
      <c r="F6" s="163"/>
      <c r="G6" s="163"/>
      <c r="H6" s="163"/>
      <c r="I6" s="163"/>
      <c r="J6" s="163"/>
      <c r="K6" s="163"/>
      <c r="L6" s="163"/>
      <c r="M6" s="163"/>
      <c r="N6" s="163"/>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63"/>
      <c r="AW6" s="163"/>
      <c r="AX6" s="163"/>
    </row>
    <row r="7" spans="1:86" x14ac:dyDescent="0.25">
      <c r="A7" s="163"/>
      <c r="B7" s="163"/>
      <c r="E7" s="163"/>
      <c r="F7" s="163"/>
      <c r="G7" s="163"/>
      <c r="H7" s="163"/>
      <c r="I7" s="163"/>
      <c r="J7" s="163"/>
      <c r="K7" s="163"/>
      <c r="L7" s="163"/>
      <c r="M7" s="163"/>
      <c r="N7" s="163"/>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63"/>
      <c r="AW7" s="163"/>
      <c r="AX7" s="163"/>
    </row>
    <row r="8" spans="1:86" ht="15.75" x14ac:dyDescent="0.25">
      <c r="A8" s="163"/>
      <c r="B8" s="163"/>
      <c r="C8" s="112" t="s">
        <v>67</v>
      </c>
      <c r="D8" s="112"/>
      <c r="E8" s="72"/>
      <c r="F8" s="69"/>
      <c r="G8" s="77"/>
      <c r="H8" s="77"/>
      <c r="I8" s="113" t="s">
        <v>68</v>
      </c>
      <c r="J8" s="63"/>
      <c r="K8" s="63"/>
      <c r="L8" s="163"/>
      <c r="M8" s="176"/>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1"/>
      <c r="AS8" s="11"/>
      <c r="AT8" s="11"/>
      <c r="AU8" s="11"/>
      <c r="AV8" s="163"/>
      <c r="AW8" s="163"/>
      <c r="AX8" s="163"/>
    </row>
    <row r="9" spans="1:86" x14ac:dyDescent="0.25">
      <c r="A9" s="163"/>
      <c r="B9" s="163"/>
      <c r="C9" s="11"/>
      <c r="D9" s="11"/>
      <c r="E9" s="11"/>
      <c r="F9" s="8"/>
      <c r="G9" s="8"/>
      <c r="H9" s="8"/>
      <c r="I9" s="8"/>
      <c r="J9" s="8"/>
      <c r="K9" s="8"/>
      <c r="L9" s="163"/>
      <c r="M9" s="163"/>
      <c r="N9" s="163"/>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63"/>
      <c r="AW9" s="163"/>
      <c r="AX9" s="163"/>
    </row>
    <row r="10" spans="1:86" ht="15.75" thickBot="1" x14ac:dyDescent="0.3">
      <c r="A10" s="163"/>
      <c r="B10" s="167"/>
      <c r="C10" s="11"/>
      <c r="D10" s="11"/>
      <c r="E10" s="11"/>
      <c r="F10" s="8"/>
      <c r="G10" s="8"/>
      <c r="H10" s="8"/>
      <c r="I10" s="8"/>
      <c r="J10" s="8"/>
      <c r="K10" s="8"/>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73"/>
      <c r="AR10" s="173"/>
      <c r="AS10" s="173"/>
      <c r="AT10" s="173"/>
      <c r="AU10" s="173"/>
      <c r="AV10" s="173"/>
      <c r="AW10" s="173"/>
      <c r="AX10" s="173"/>
      <c r="AY10" s="118"/>
      <c r="AZ10" s="118"/>
      <c r="BA10" s="119"/>
      <c r="BB10" s="119"/>
      <c r="BC10" s="118"/>
      <c r="BD10" s="118"/>
      <c r="BE10" s="119"/>
      <c r="BF10" s="119"/>
      <c r="BG10" s="118"/>
      <c r="BH10" s="118"/>
      <c r="BI10" s="119"/>
      <c r="BJ10" s="119"/>
      <c r="BK10" s="118"/>
      <c r="BL10" s="118"/>
      <c r="BM10" s="119"/>
      <c r="BN10" s="119"/>
      <c r="BO10" s="118"/>
      <c r="BP10" s="118"/>
      <c r="BQ10" s="119"/>
      <c r="BR10" s="119"/>
      <c r="BS10" s="118"/>
      <c r="BT10" s="118"/>
      <c r="BU10" s="119"/>
      <c r="BV10" s="119"/>
      <c r="BW10" s="118"/>
      <c r="BX10" s="118"/>
      <c r="BY10" s="119"/>
      <c r="BZ10" s="119"/>
      <c r="CA10" s="118"/>
      <c r="CB10" s="118"/>
      <c r="CC10" s="30"/>
      <c r="CD10" s="30"/>
      <c r="CE10" s="30"/>
      <c r="CF10" s="30"/>
      <c r="CG10" s="30"/>
      <c r="CH10" s="30"/>
    </row>
    <row r="11" spans="1:86" ht="15.75" thickBot="1" x14ac:dyDescent="0.3">
      <c r="B11" s="93" t="s">
        <v>18</v>
      </c>
      <c r="C11" s="9" t="s">
        <v>26</v>
      </c>
      <c r="D11" s="9"/>
      <c r="E11" s="255">
        <f>(AR47*1.3)+C59+C80</f>
        <v>0</v>
      </c>
      <c r="F11" s="256"/>
      <c r="G11" s="163"/>
      <c r="H11" s="172"/>
      <c r="I11" s="9"/>
      <c r="J11" s="163"/>
      <c r="K11" s="163"/>
      <c r="L11" s="163"/>
      <c r="M11" s="163"/>
      <c r="N11" s="163"/>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9"/>
      <c r="AR11" s="179"/>
      <c r="AS11" s="179"/>
      <c r="AT11" s="179"/>
      <c r="AU11" s="180"/>
      <c r="AV11" s="180"/>
      <c r="AW11" s="180"/>
      <c r="AX11" s="18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row>
    <row r="12" spans="1:86" x14ac:dyDescent="0.25">
      <c r="A12" s="163"/>
      <c r="B12" s="167"/>
      <c r="C12" s="11"/>
      <c r="D12" s="11"/>
      <c r="E12" s="162"/>
      <c r="F12" s="11"/>
      <c r="G12" s="11"/>
      <c r="H12" s="11"/>
      <c r="I12" s="11"/>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80"/>
      <c r="AR12" s="180"/>
      <c r="AS12" s="180"/>
      <c r="AT12" s="180"/>
      <c r="AU12" s="180"/>
      <c r="AV12" s="180"/>
      <c r="AW12" s="180"/>
      <c r="AX12" s="18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row>
    <row r="13" spans="1:86" ht="15" customHeight="1" x14ac:dyDescent="0.25">
      <c r="B13" s="70" t="s">
        <v>15</v>
      </c>
      <c r="C13" s="73"/>
      <c r="D13" s="11"/>
      <c r="E13" s="162"/>
      <c r="F13" s="11"/>
      <c r="G13" s="11"/>
      <c r="H13" s="11"/>
      <c r="I13" s="11"/>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80"/>
      <c r="AR13" s="163"/>
      <c r="AS13" s="180"/>
      <c r="AT13" s="180"/>
      <c r="AU13" s="180"/>
      <c r="AV13" s="180"/>
      <c r="AW13" s="180"/>
      <c r="AX13" s="18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row>
    <row r="14" spans="1:86" x14ac:dyDescent="0.25">
      <c r="A14" s="163"/>
      <c r="B14" s="168"/>
      <c r="C14" s="11"/>
      <c r="D14" s="11"/>
      <c r="E14" s="164"/>
      <c r="F14" s="165"/>
      <c r="G14" s="165"/>
      <c r="H14" s="165"/>
      <c r="I14" s="165"/>
      <c r="J14" s="165"/>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80"/>
      <c r="AR14" s="174"/>
      <c r="AS14" s="180"/>
      <c r="AT14" s="180"/>
      <c r="AU14" s="180"/>
      <c r="AV14" s="180"/>
      <c r="AW14" s="180"/>
      <c r="AX14" s="18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row>
    <row r="15" spans="1:86" ht="15.75" customHeight="1" thickBot="1" x14ac:dyDescent="0.3">
      <c r="A15" s="163"/>
      <c r="B15" s="168"/>
      <c r="C15" s="11"/>
      <c r="D15" s="11"/>
      <c r="E15" s="162"/>
      <c r="F15" s="11"/>
      <c r="G15" s="11"/>
      <c r="H15" s="11"/>
      <c r="I15" s="11"/>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row>
    <row r="16" spans="1:86" ht="15.75" customHeight="1" thickBot="1" x14ac:dyDescent="0.3">
      <c r="A16" s="163"/>
      <c r="B16" s="169"/>
      <c r="C16" s="258" t="s">
        <v>33</v>
      </c>
      <c r="D16" s="267"/>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9"/>
      <c r="AV16" s="258" t="s">
        <v>50</v>
      </c>
      <c r="AW16" s="259"/>
      <c r="AX16" s="260"/>
    </row>
    <row r="17" spans="1:51" ht="15" customHeight="1" x14ac:dyDescent="0.25">
      <c r="A17" s="276" t="s">
        <v>0</v>
      </c>
      <c r="B17" s="289"/>
      <c r="C17" s="288" t="s">
        <v>1</v>
      </c>
      <c r="D17" s="288"/>
      <c r="E17" s="288"/>
      <c r="F17" s="273"/>
      <c r="G17" s="257" t="s">
        <v>2</v>
      </c>
      <c r="H17" s="257"/>
      <c r="I17" s="257"/>
      <c r="J17" s="257"/>
      <c r="K17" s="273" t="s">
        <v>3</v>
      </c>
      <c r="L17" s="273"/>
      <c r="M17" s="273"/>
      <c r="N17" s="273"/>
      <c r="O17" s="257" t="s">
        <v>76</v>
      </c>
      <c r="P17" s="257"/>
      <c r="Q17" s="257"/>
      <c r="R17" s="257"/>
      <c r="S17" s="273" t="s">
        <v>77</v>
      </c>
      <c r="T17" s="273"/>
      <c r="U17" s="273"/>
      <c r="V17" s="273"/>
      <c r="W17" s="257" t="s">
        <v>78</v>
      </c>
      <c r="X17" s="257"/>
      <c r="Y17" s="257"/>
      <c r="Z17" s="257"/>
      <c r="AA17" s="273" t="s">
        <v>79</v>
      </c>
      <c r="AB17" s="273"/>
      <c r="AC17" s="273"/>
      <c r="AD17" s="273"/>
      <c r="AE17" s="257" t="s">
        <v>80</v>
      </c>
      <c r="AF17" s="257"/>
      <c r="AG17" s="257"/>
      <c r="AH17" s="257"/>
      <c r="AI17" s="273" t="s">
        <v>81</v>
      </c>
      <c r="AJ17" s="273"/>
      <c r="AK17" s="273"/>
      <c r="AL17" s="273"/>
      <c r="AM17" s="257" t="s">
        <v>82</v>
      </c>
      <c r="AN17" s="257"/>
      <c r="AO17" s="257"/>
      <c r="AP17" s="257"/>
      <c r="AQ17" s="257" t="s">
        <v>74</v>
      </c>
      <c r="AR17" s="257" t="s">
        <v>37</v>
      </c>
      <c r="AS17" s="257" t="s">
        <v>11</v>
      </c>
      <c r="AT17" s="261" t="s">
        <v>57</v>
      </c>
      <c r="AU17" s="261" t="s">
        <v>6</v>
      </c>
      <c r="AV17" s="314" t="s">
        <v>51</v>
      </c>
      <c r="AW17" s="265" t="s">
        <v>52</v>
      </c>
      <c r="AX17" s="263" t="s">
        <v>53</v>
      </c>
      <c r="AY17" s="296" t="s">
        <v>156</v>
      </c>
    </row>
    <row r="18" spans="1:51" ht="30" customHeight="1" x14ac:dyDescent="0.25">
      <c r="A18" s="290"/>
      <c r="B18" s="291"/>
      <c r="C18" s="132" t="s">
        <v>17</v>
      </c>
      <c r="D18" s="133" t="s">
        <v>131</v>
      </c>
      <c r="E18" s="133" t="s">
        <v>16</v>
      </c>
      <c r="F18" s="132" t="s">
        <v>32</v>
      </c>
      <c r="G18" s="58" t="s">
        <v>17</v>
      </c>
      <c r="H18" s="12" t="s">
        <v>131</v>
      </c>
      <c r="I18" s="12" t="s">
        <v>16</v>
      </c>
      <c r="J18" s="58" t="s">
        <v>32</v>
      </c>
      <c r="K18" s="132" t="s">
        <v>17</v>
      </c>
      <c r="L18" s="133" t="s">
        <v>131</v>
      </c>
      <c r="M18" s="133" t="s">
        <v>16</v>
      </c>
      <c r="N18" s="132" t="s">
        <v>32</v>
      </c>
      <c r="O18" s="117" t="s">
        <v>17</v>
      </c>
      <c r="P18" s="12" t="s">
        <v>131</v>
      </c>
      <c r="Q18" s="12" t="s">
        <v>16</v>
      </c>
      <c r="R18" s="117" t="s">
        <v>32</v>
      </c>
      <c r="S18" s="132" t="s">
        <v>17</v>
      </c>
      <c r="T18" s="133" t="s">
        <v>131</v>
      </c>
      <c r="U18" s="133" t="s">
        <v>16</v>
      </c>
      <c r="V18" s="132" t="s">
        <v>32</v>
      </c>
      <c r="W18" s="117" t="s">
        <v>17</v>
      </c>
      <c r="X18" s="12" t="s">
        <v>131</v>
      </c>
      <c r="Y18" s="12" t="s">
        <v>16</v>
      </c>
      <c r="Z18" s="117" t="s">
        <v>32</v>
      </c>
      <c r="AA18" s="132" t="s">
        <v>17</v>
      </c>
      <c r="AB18" s="133" t="s">
        <v>131</v>
      </c>
      <c r="AC18" s="133" t="s">
        <v>16</v>
      </c>
      <c r="AD18" s="132" t="s">
        <v>32</v>
      </c>
      <c r="AE18" s="117" t="s">
        <v>17</v>
      </c>
      <c r="AF18" s="12" t="s">
        <v>131</v>
      </c>
      <c r="AG18" s="12" t="s">
        <v>16</v>
      </c>
      <c r="AH18" s="117" t="s">
        <v>32</v>
      </c>
      <c r="AI18" s="132" t="s">
        <v>17</v>
      </c>
      <c r="AJ18" s="133" t="s">
        <v>131</v>
      </c>
      <c r="AK18" s="133" t="s">
        <v>16</v>
      </c>
      <c r="AL18" s="132" t="s">
        <v>32</v>
      </c>
      <c r="AM18" s="117" t="s">
        <v>17</v>
      </c>
      <c r="AN18" s="12" t="s">
        <v>131</v>
      </c>
      <c r="AO18" s="12" t="s">
        <v>16</v>
      </c>
      <c r="AP18" s="117" t="s">
        <v>32</v>
      </c>
      <c r="AQ18" s="270"/>
      <c r="AR18" s="270"/>
      <c r="AS18" s="270"/>
      <c r="AT18" s="262"/>
      <c r="AU18" s="262"/>
      <c r="AV18" s="315"/>
      <c r="AW18" s="266"/>
      <c r="AX18" s="264"/>
      <c r="AY18" s="297"/>
    </row>
    <row r="19" spans="1:51" x14ac:dyDescent="0.25">
      <c r="A19" s="290"/>
      <c r="B19" s="291"/>
      <c r="C19" s="134" t="s">
        <v>35</v>
      </c>
      <c r="D19" s="135" t="s">
        <v>72</v>
      </c>
      <c r="E19" s="135" t="s">
        <v>36</v>
      </c>
      <c r="F19" s="136" t="s">
        <v>43</v>
      </c>
      <c r="G19" s="14" t="s">
        <v>35</v>
      </c>
      <c r="H19" s="13" t="s">
        <v>72</v>
      </c>
      <c r="I19" s="13" t="s">
        <v>36</v>
      </c>
      <c r="J19" s="75" t="s">
        <v>43</v>
      </c>
      <c r="K19" s="134" t="s">
        <v>35</v>
      </c>
      <c r="L19" s="135" t="s">
        <v>72</v>
      </c>
      <c r="M19" s="135" t="s">
        <v>36</v>
      </c>
      <c r="N19" s="136" t="s">
        <v>43</v>
      </c>
      <c r="O19" s="14" t="s">
        <v>35</v>
      </c>
      <c r="P19" s="13" t="s">
        <v>72</v>
      </c>
      <c r="Q19" s="13" t="s">
        <v>36</v>
      </c>
      <c r="R19" s="75" t="s">
        <v>43</v>
      </c>
      <c r="S19" s="134" t="s">
        <v>35</v>
      </c>
      <c r="T19" s="135" t="s">
        <v>72</v>
      </c>
      <c r="U19" s="135" t="s">
        <v>36</v>
      </c>
      <c r="V19" s="136" t="s">
        <v>43</v>
      </c>
      <c r="W19" s="14" t="s">
        <v>35</v>
      </c>
      <c r="X19" s="13" t="s">
        <v>72</v>
      </c>
      <c r="Y19" s="13" t="s">
        <v>36</v>
      </c>
      <c r="Z19" s="75" t="s">
        <v>43</v>
      </c>
      <c r="AA19" s="134" t="s">
        <v>35</v>
      </c>
      <c r="AB19" s="135" t="s">
        <v>72</v>
      </c>
      <c r="AC19" s="135" t="s">
        <v>36</v>
      </c>
      <c r="AD19" s="136" t="s">
        <v>43</v>
      </c>
      <c r="AE19" s="14" t="s">
        <v>35</v>
      </c>
      <c r="AF19" s="13" t="s">
        <v>72</v>
      </c>
      <c r="AG19" s="13" t="s">
        <v>36</v>
      </c>
      <c r="AH19" s="75" t="s">
        <v>43</v>
      </c>
      <c r="AI19" s="134" t="s">
        <v>35</v>
      </c>
      <c r="AJ19" s="135" t="s">
        <v>72</v>
      </c>
      <c r="AK19" s="135" t="s">
        <v>36</v>
      </c>
      <c r="AL19" s="136" t="s">
        <v>43</v>
      </c>
      <c r="AM19" s="14" t="s">
        <v>35</v>
      </c>
      <c r="AN19" s="13" t="s">
        <v>72</v>
      </c>
      <c r="AO19" s="13" t="s">
        <v>36</v>
      </c>
      <c r="AP19" s="75" t="s">
        <v>43</v>
      </c>
      <c r="AQ19" s="14" t="s">
        <v>34</v>
      </c>
      <c r="AR19" s="14" t="s">
        <v>35</v>
      </c>
      <c r="AS19" s="14" t="s">
        <v>35</v>
      </c>
      <c r="AT19" s="14" t="s">
        <v>35</v>
      </c>
      <c r="AU19" s="85" t="s">
        <v>43</v>
      </c>
      <c r="AV19" s="87" t="s">
        <v>36</v>
      </c>
      <c r="AW19" s="80" t="s">
        <v>5</v>
      </c>
      <c r="AX19" s="82" t="s">
        <v>25</v>
      </c>
      <c r="AY19" s="297"/>
    </row>
    <row r="20" spans="1:51" ht="30" customHeight="1" thickBot="1" x14ac:dyDescent="0.3">
      <c r="A20" s="292"/>
      <c r="B20" s="293"/>
      <c r="C20" s="49" t="s">
        <v>83</v>
      </c>
      <c r="D20" s="49" t="s">
        <v>84</v>
      </c>
      <c r="E20" s="48" t="s">
        <v>85</v>
      </c>
      <c r="F20" s="48" t="s">
        <v>86</v>
      </c>
      <c r="G20" s="49" t="s">
        <v>87</v>
      </c>
      <c r="H20" s="49" t="s">
        <v>88</v>
      </c>
      <c r="I20" s="48" t="s">
        <v>89</v>
      </c>
      <c r="J20" s="48" t="s">
        <v>90</v>
      </c>
      <c r="K20" s="49" t="s">
        <v>91</v>
      </c>
      <c r="L20" s="49" t="s">
        <v>92</v>
      </c>
      <c r="M20" s="48" t="s">
        <v>93</v>
      </c>
      <c r="N20" s="48" t="s">
        <v>94</v>
      </c>
      <c r="O20" s="49" t="s">
        <v>95</v>
      </c>
      <c r="P20" s="49" t="s">
        <v>96</v>
      </c>
      <c r="Q20" s="48" t="s">
        <v>97</v>
      </c>
      <c r="R20" s="48" t="s">
        <v>98</v>
      </c>
      <c r="S20" s="49" t="s">
        <v>99</v>
      </c>
      <c r="T20" s="49" t="s">
        <v>100</v>
      </c>
      <c r="U20" s="48" t="s">
        <v>101</v>
      </c>
      <c r="V20" s="48" t="s">
        <v>102</v>
      </c>
      <c r="W20" s="49" t="s">
        <v>103</v>
      </c>
      <c r="X20" s="49" t="s">
        <v>104</v>
      </c>
      <c r="Y20" s="48" t="s">
        <v>105</v>
      </c>
      <c r="Z20" s="48" t="s">
        <v>106</v>
      </c>
      <c r="AA20" s="49" t="s">
        <v>107</v>
      </c>
      <c r="AB20" s="49" t="s">
        <v>108</v>
      </c>
      <c r="AC20" s="48" t="s">
        <v>109</v>
      </c>
      <c r="AD20" s="48" t="s">
        <v>110</v>
      </c>
      <c r="AE20" s="49" t="s">
        <v>111</v>
      </c>
      <c r="AF20" s="49" t="s">
        <v>112</v>
      </c>
      <c r="AG20" s="48" t="s">
        <v>113</v>
      </c>
      <c r="AH20" s="48" t="s">
        <v>114</v>
      </c>
      <c r="AI20" s="49" t="s">
        <v>115</v>
      </c>
      <c r="AJ20" s="49" t="s">
        <v>116</v>
      </c>
      <c r="AK20" s="48" t="s">
        <v>117</v>
      </c>
      <c r="AL20" s="48" t="s">
        <v>118</v>
      </c>
      <c r="AM20" s="49" t="s">
        <v>119</v>
      </c>
      <c r="AN20" s="49" t="s">
        <v>120</v>
      </c>
      <c r="AO20" s="48" t="s">
        <v>121</v>
      </c>
      <c r="AP20" s="48" t="s">
        <v>122</v>
      </c>
      <c r="AQ20" s="48" t="s">
        <v>124</v>
      </c>
      <c r="AR20" s="48" t="s">
        <v>167</v>
      </c>
      <c r="AS20" s="15" t="s">
        <v>125</v>
      </c>
      <c r="AT20" s="15" t="s">
        <v>126</v>
      </c>
      <c r="AU20" s="86">
        <v>5</v>
      </c>
      <c r="AV20" s="88" t="s">
        <v>127</v>
      </c>
      <c r="AW20" s="84" t="s">
        <v>129</v>
      </c>
      <c r="AX20" s="83" t="s">
        <v>128</v>
      </c>
      <c r="AY20" s="298"/>
    </row>
    <row r="21" spans="1:51" ht="15" customHeight="1" x14ac:dyDescent="0.25">
      <c r="A21" s="284" t="s">
        <v>158</v>
      </c>
      <c r="B21" s="285"/>
      <c r="C21" s="137"/>
      <c r="D21" s="138"/>
      <c r="E21" s="138"/>
      <c r="F21" s="139"/>
      <c r="G21" s="90"/>
      <c r="H21" s="90"/>
      <c r="I21" s="90"/>
      <c r="J21" s="128"/>
      <c r="K21" s="149"/>
      <c r="L21" s="149"/>
      <c r="M21" s="149"/>
      <c r="N21" s="139"/>
      <c r="O21" s="122"/>
      <c r="P21" s="122"/>
      <c r="Q21" s="90"/>
      <c r="R21" s="128"/>
      <c r="S21" s="153"/>
      <c r="T21" s="153"/>
      <c r="U21" s="149"/>
      <c r="V21" s="139"/>
      <c r="W21" s="122"/>
      <c r="X21" s="122"/>
      <c r="Y21" s="90"/>
      <c r="Z21" s="128"/>
      <c r="AA21" s="153"/>
      <c r="AB21" s="153"/>
      <c r="AC21" s="149"/>
      <c r="AD21" s="139"/>
      <c r="AE21" s="122"/>
      <c r="AF21" s="122"/>
      <c r="AG21" s="90"/>
      <c r="AH21" s="128"/>
      <c r="AI21" s="153"/>
      <c r="AJ21" s="153"/>
      <c r="AK21" s="149"/>
      <c r="AL21" s="139"/>
      <c r="AM21" s="122"/>
      <c r="AN21" s="122"/>
      <c r="AO21" s="90"/>
      <c r="AP21" s="128"/>
      <c r="AQ21" s="238">
        <f>(E21*F21)+(I21*J21)+(M21*N21)+(Q21*R21)+(U21*V21)+(Y21*Z21)+(AC21*AD21)+(AG21*AH21)+(AK21*AL21)+(AO21*AP21)</f>
        <v>0</v>
      </c>
      <c r="AR21" s="239">
        <f t="shared" ref="AR21:AR46" si="0">IF(D21="",0,(C21*E21/D21*F21))+IF(H21="",0,(G21*I21/H21*J21))+IF(L21="",0,(K21*M21/L21*N21))+IF(P21="",0,(O21*Q21/P21*R21))+IF(T21="",0,(S21*U21/T21*V21))+IF(X21="",0,(W21*Y21/X21*Z21))+IF(AB21="",0,(AA21*AC21/AB21*AD21))+IF(AF21="",0,(AE21*AG21/AF21*AH21))+IF(AJ21="",0,(AI21*AK21/AJ21*AL21))+IF(AN21="",0,(AM21*AO21/AN21*AP21))</f>
        <v>0</v>
      </c>
      <c r="AS21" s="228">
        <f>IF(AR21="","",AR21*0.3)</f>
        <v>0</v>
      </c>
      <c r="AT21" s="229">
        <f>IF(AR21="","",AR21+AS21)</f>
        <v>0</v>
      </c>
      <c r="AU21" s="123"/>
      <c r="AV21" s="232" t="str">
        <f>IF(AU21=0,"",AQ21/AU21)</f>
        <v/>
      </c>
      <c r="AW21" s="233" t="str">
        <f>IF(AU21=0,"",AT21/AU21)</f>
        <v/>
      </c>
      <c r="AX21" s="234" t="str">
        <f>IF(AU21=0,"",AW21/AV21)</f>
        <v/>
      </c>
      <c r="AY21" s="218"/>
    </row>
    <row r="22" spans="1:51" ht="15" customHeight="1" x14ac:dyDescent="0.25">
      <c r="A22" s="16"/>
      <c r="B22" s="17"/>
      <c r="C22" s="143"/>
      <c r="D22" s="144"/>
      <c r="E22" s="144"/>
      <c r="F22" s="142"/>
      <c r="G22" s="18"/>
      <c r="H22" s="18"/>
      <c r="I22" s="18"/>
      <c r="J22" s="129"/>
      <c r="K22" s="150"/>
      <c r="L22" s="150"/>
      <c r="M22" s="150"/>
      <c r="N22" s="142"/>
      <c r="O22" s="125"/>
      <c r="P22" s="125"/>
      <c r="Q22" s="18"/>
      <c r="R22" s="129"/>
      <c r="S22" s="151"/>
      <c r="T22" s="151"/>
      <c r="U22" s="150"/>
      <c r="V22" s="142"/>
      <c r="W22" s="125"/>
      <c r="X22" s="125"/>
      <c r="Y22" s="18"/>
      <c r="Z22" s="129"/>
      <c r="AA22" s="151"/>
      <c r="AB22" s="151"/>
      <c r="AC22" s="150"/>
      <c r="AD22" s="142"/>
      <c r="AE22" s="125"/>
      <c r="AF22" s="125"/>
      <c r="AG22" s="18"/>
      <c r="AH22" s="129"/>
      <c r="AI22" s="151"/>
      <c r="AJ22" s="151"/>
      <c r="AK22" s="150"/>
      <c r="AL22" s="142"/>
      <c r="AM22" s="125"/>
      <c r="AN22" s="125"/>
      <c r="AO22" s="18"/>
      <c r="AP22" s="129"/>
      <c r="AQ22" s="240">
        <f t="shared" ref="AQ22:AQ46" si="1">(E22*F22)+(I22*J22)+(M22*N22)+(Q22*R22)+(U22*V22)+(Y22*Z22)+(AC22*AD22)+(AG22*AH22)+(AK22*AL22)+(AO22*AP22)</f>
        <v>0</v>
      </c>
      <c r="AR22" s="239">
        <f t="shared" si="0"/>
        <v>0</v>
      </c>
      <c r="AS22" s="230">
        <f t="shared" ref="AS22:AS46" si="2">IF(AR22="","",AR22*0.3)</f>
        <v>0</v>
      </c>
      <c r="AT22" s="230">
        <f t="shared" ref="AT22:AT46" si="3">IF(AR22="","",AR22+AS22)</f>
        <v>0</v>
      </c>
      <c r="AU22" s="124"/>
      <c r="AV22" s="232" t="str">
        <f t="shared" ref="AV22:AV46" si="4">IF(AU22=0,"",AQ22/AU22)</f>
        <v/>
      </c>
      <c r="AW22" s="233" t="str">
        <f t="shared" ref="AW22:AW47" si="5">IF(AU22=0,"",AT22/AU22)</f>
        <v/>
      </c>
      <c r="AX22" s="234" t="str">
        <f t="shared" ref="AX22:AX46" si="6">IF(AU22=0,"",AW22/AV22)</f>
        <v/>
      </c>
      <c r="AY22" s="219"/>
    </row>
    <row r="23" spans="1:51" x14ac:dyDescent="0.25">
      <c r="A23" s="16"/>
      <c r="B23" s="17"/>
      <c r="C23" s="154"/>
      <c r="D23" s="155"/>
      <c r="E23" s="155"/>
      <c r="F23" s="156"/>
      <c r="G23" s="157"/>
      <c r="H23" s="157"/>
      <c r="I23" s="157"/>
      <c r="J23" s="158"/>
      <c r="K23" s="159"/>
      <c r="L23" s="159"/>
      <c r="M23" s="159"/>
      <c r="N23" s="156"/>
      <c r="O23" s="160"/>
      <c r="P23" s="160"/>
      <c r="Q23" s="157"/>
      <c r="R23" s="158"/>
      <c r="S23" s="161"/>
      <c r="T23" s="161"/>
      <c r="U23" s="159"/>
      <c r="V23" s="156"/>
      <c r="W23" s="160"/>
      <c r="X23" s="160"/>
      <c r="Y23" s="157"/>
      <c r="Z23" s="158"/>
      <c r="AA23" s="161"/>
      <c r="AB23" s="161"/>
      <c r="AC23" s="159"/>
      <c r="AD23" s="156"/>
      <c r="AE23" s="160"/>
      <c r="AF23" s="160"/>
      <c r="AG23" s="157"/>
      <c r="AH23" s="158"/>
      <c r="AI23" s="161"/>
      <c r="AJ23" s="161"/>
      <c r="AK23" s="159"/>
      <c r="AL23" s="156"/>
      <c r="AM23" s="125"/>
      <c r="AN23" s="125"/>
      <c r="AO23" s="18"/>
      <c r="AP23" s="129"/>
      <c r="AQ23" s="240">
        <f t="shared" si="1"/>
        <v>0</v>
      </c>
      <c r="AR23" s="239">
        <f t="shared" si="0"/>
        <v>0</v>
      </c>
      <c r="AS23" s="230">
        <f t="shared" si="2"/>
        <v>0</v>
      </c>
      <c r="AT23" s="230">
        <f t="shared" si="3"/>
        <v>0</v>
      </c>
      <c r="AU23" s="124"/>
      <c r="AV23" s="232" t="str">
        <f t="shared" si="4"/>
        <v/>
      </c>
      <c r="AW23" s="233" t="str">
        <f t="shared" si="5"/>
        <v/>
      </c>
      <c r="AX23" s="234" t="str">
        <f t="shared" si="6"/>
        <v/>
      </c>
      <c r="AY23" s="219"/>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0"/>
      <c r="AN24" s="160"/>
      <c r="AO24" s="157"/>
      <c r="AP24" s="158"/>
      <c r="AQ24" s="240">
        <f t="shared" si="1"/>
        <v>0</v>
      </c>
      <c r="AR24" s="239">
        <f t="shared" si="0"/>
        <v>0</v>
      </c>
      <c r="AS24" s="230">
        <f t="shared" si="2"/>
        <v>0</v>
      </c>
      <c r="AT24" s="230">
        <f t="shared" si="3"/>
        <v>0</v>
      </c>
      <c r="AU24" s="124"/>
      <c r="AV24" s="232" t="str">
        <f t="shared" si="4"/>
        <v/>
      </c>
      <c r="AW24" s="233" t="str">
        <f t="shared" si="5"/>
        <v/>
      </c>
      <c r="AX24" s="234" t="str">
        <f t="shared" si="6"/>
        <v/>
      </c>
      <c r="AY24" s="219"/>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40">
        <f t="shared" si="1"/>
        <v>0</v>
      </c>
      <c r="AR25" s="239">
        <f t="shared" si="0"/>
        <v>0</v>
      </c>
      <c r="AS25" s="230">
        <f t="shared" si="2"/>
        <v>0</v>
      </c>
      <c r="AT25" s="230">
        <f t="shared" si="3"/>
        <v>0</v>
      </c>
      <c r="AU25" s="124"/>
      <c r="AV25" s="232" t="str">
        <f t="shared" si="4"/>
        <v/>
      </c>
      <c r="AW25" s="233" t="str">
        <f t="shared" si="5"/>
        <v/>
      </c>
      <c r="AX25" s="234" t="str">
        <f t="shared" si="6"/>
        <v/>
      </c>
      <c r="AY25" s="219"/>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40">
        <f t="shared" si="1"/>
        <v>0</v>
      </c>
      <c r="AR26" s="239">
        <f t="shared" si="0"/>
        <v>0</v>
      </c>
      <c r="AS26" s="230">
        <f t="shared" si="2"/>
        <v>0</v>
      </c>
      <c r="AT26" s="230">
        <f t="shared" si="3"/>
        <v>0</v>
      </c>
      <c r="AU26" s="124"/>
      <c r="AV26" s="232" t="str">
        <f t="shared" si="4"/>
        <v/>
      </c>
      <c r="AW26" s="233" t="str">
        <f t="shared" si="5"/>
        <v/>
      </c>
      <c r="AX26" s="234" t="str">
        <f t="shared" si="6"/>
        <v/>
      </c>
      <c r="AY26" s="219"/>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40">
        <f t="shared" si="1"/>
        <v>0</v>
      </c>
      <c r="AR27" s="239">
        <f t="shared" si="0"/>
        <v>0</v>
      </c>
      <c r="AS27" s="230">
        <f t="shared" si="2"/>
        <v>0</v>
      </c>
      <c r="AT27" s="230">
        <f t="shared" si="3"/>
        <v>0</v>
      </c>
      <c r="AU27" s="124"/>
      <c r="AV27" s="232" t="str">
        <f t="shared" si="4"/>
        <v/>
      </c>
      <c r="AW27" s="233" t="str">
        <f t="shared" si="5"/>
        <v/>
      </c>
      <c r="AX27" s="234" t="str">
        <f t="shared" si="6"/>
        <v/>
      </c>
      <c r="AY27" s="219"/>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40">
        <f t="shared" si="1"/>
        <v>0</v>
      </c>
      <c r="AR28" s="239">
        <f t="shared" si="0"/>
        <v>0</v>
      </c>
      <c r="AS28" s="230">
        <f t="shared" si="2"/>
        <v>0</v>
      </c>
      <c r="AT28" s="230">
        <f t="shared" si="3"/>
        <v>0</v>
      </c>
      <c r="AU28" s="124"/>
      <c r="AV28" s="232" t="str">
        <f t="shared" si="4"/>
        <v/>
      </c>
      <c r="AW28" s="233" t="str">
        <f t="shared" si="5"/>
        <v/>
      </c>
      <c r="AX28" s="234" t="str">
        <f t="shared" si="6"/>
        <v/>
      </c>
      <c r="AY28" s="219"/>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40">
        <f t="shared" si="1"/>
        <v>0</v>
      </c>
      <c r="AR29" s="239">
        <f t="shared" si="0"/>
        <v>0</v>
      </c>
      <c r="AS29" s="230">
        <f t="shared" si="2"/>
        <v>0</v>
      </c>
      <c r="AT29" s="230">
        <f t="shared" si="3"/>
        <v>0</v>
      </c>
      <c r="AU29" s="124"/>
      <c r="AV29" s="232" t="str">
        <f t="shared" si="4"/>
        <v/>
      </c>
      <c r="AW29" s="233" t="str">
        <f t="shared" si="5"/>
        <v/>
      </c>
      <c r="AX29" s="234" t="str">
        <f t="shared" si="6"/>
        <v/>
      </c>
      <c r="AY29" s="219"/>
    </row>
    <row r="30" spans="1:51" x14ac:dyDescent="0.25">
      <c r="A30" s="16"/>
      <c r="B30" s="19"/>
      <c r="C30" s="140"/>
      <c r="D30" s="141"/>
      <c r="E30" s="141"/>
      <c r="F30" s="142"/>
      <c r="G30" s="18"/>
      <c r="H30" s="18"/>
      <c r="I30" s="18"/>
      <c r="J30" s="129"/>
      <c r="K30" s="150"/>
      <c r="L30" s="150"/>
      <c r="M30" s="150"/>
      <c r="N30" s="142"/>
      <c r="O30" s="18"/>
      <c r="P30" s="18"/>
      <c r="Q30" s="18"/>
      <c r="R30" s="129"/>
      <c r="S30" s="150"/>
      <c r="T30" s="150"/>
      <c r="U30" s="150"/>
      <c r="V30" s="142"/>
      <c r="W30" s="18"/>
      <c r="X30" s="18"/>
      <c r="Y30" s="18"/>
      <c r="Z30" s="129"/>
      <c r="AA30" s="150"/>
      <c r="AB30" s="150"/>
      <c r="AC30" s="150"/>
      <c r="AD30" s="142"/>
      <c r="AE30" s="18"/>
      <c r="AF30" s="18"/>
      <c r="AG30" s="18"/>
      <c r="AH30" s="129"/>
      <c r="AI30" s="150"/>
      <c r="AJ30" s="150"/>
      <c r="AK30" s="150"/>
      <c r="AL30" s="142"/>
      <c r="AM30" s="18"/>
      <c r="AN30" s="18"/>
      <c r="AO30" s="18"/>
      <c r="AP30" s="129"/>
      <c r="AQ30" s="240">
        <f t="shared" si="1"/>
        <v>0</v>
      </c>
      <c r="AR30" s="239">
        <f t="shared" si="0"/>
        <v>0</v>
      </c>
      <c r="AS30" s="230">
        <f t="shared" si="2"/>
        <v>0</v>
      </c>
      <c r="AT30" s="230">
        <f t="shared" si="3"/>
        <v>0</v>
      </c>
      <c r="AU30" s="124"/>
      <c r="AV30" s="232" t="str">
        <f t="shared" si="4"/>
        <v/>
      </c>
      <c r="AW30" s="233" t="str">
        <f t="shared" si="5"/>
        <v/>
      </c>
      <c r="AX30" s="234" t="str">
        <f t="shared" si="6"/>
        <v/>
      </c>
      <c r="AY30" s="219"/>
    </row>
    <row r="31" spans="1:51" x14ac:dyDescent="0.25">
      <c r="A31" s="16"/>
      <c r="B31" s="19"/>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40">
        <f t="shared" si="1"/>
        <v>0</v>
      </c>
      <c r="AR31" s="239">
        <f t="shared" si="0"/>
        <v>0</v>
      </c>
      <c r="AS31" s="230">
        <f t="shared" si="2"/>
        <v>0</v>
      </c>
      <c r="AT31" s="230">
        <f t="shared" si="3"/>
        <v>0</v>
      </c>
      <c r="AU31" s="124"/>
      <c r="AV31" s="232" t="str">
        <f t="shared" si="4"/>
        <v/>
      </c>
      <c r="AW31" s="233" t="str">
        <f t="shared" si="5"/>
        <v/>
      </c>
      <c r="AX31" s="234" t="str">
        <f t="shared" si="6"/>
        <v/>
      </c>
      <c r="AY31" s="219"/>
    </row>
    <row r="32" spans="1:51" x14ac:dyDescent="0.25">
      <c r="A32" s="16"/>
      <c r="B32" s="19"/>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40">
        <f t="shared" si="1"/>
        <v>0</v>
      </c>
      <c r="AR32" s="239">
        <f t="shared" si="0"/>
        <v>0</v>
      </c>
      <c r="AS32" s="230">
        <f t="shared" si="2"/>
        <v>0</v>
      </c>
      <c r="AT32" s="230">
        <f t="shared" si="3"/>
        <v>0</v>
      </c>
      <c r="AU32" s="124"/>
      <c r="AV32" s="232" t="str">
        <f t="shared" si="4"/>
        <v/>
      </c>
      <c r="AW32" s="233" t="str">
        <f t="shared" si="5"/>
        <v/>
      </c>
      <c r="AX32" s="234" t="str">
        <f t="shared" si="6"/>
        <v/>
      </c>
      <c r="AY32" s="219"/>
    </row>
    <row r="33" spans="1:51" x14ac:dyDescent="0.25">
      <c r="A33" s="16"/>
      <c r="B33" s="19"/>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40">
        <f t="shared" si="1"/>
        <v>0</v>
      </c>
      <c r="AR33" s="239">
        <f t="shared" si="0"/>
        <v>0</v>
      </c>
      <c r="AS33" s="230">
        <f t="shared" si="2"/>
        <v>0</v>
      </c>
      <c r="AT33" s="230">
        <f t="shared" si="3"/>
        <v>0</v>
      </c>
      <c r="AU33" s="124"/>
      <c r="AV33" s="232" t="str">
        <f t="shared" si="4"/>
        <v/>
      </c>
      <c r="AW33" s="233" t="str">
        <f t="shared" si="5"/>
        <v/>
      </c>
      <c r="AX33" s="234" t="str">
        <f t="shared" si="6"/>
        <v/>
      </c>
      <c r="AY33" s="219"/>
    </row>
    <row r="34" spans="1:51" ht="15" customHeight="1" x14ac:dyDescent="0.25">
      <c r="A34" s="286" t="s">
        <v>159</v>
      </c>
      <c r="B34" s="287"/>
      <c r="C34" s="143"/>
      <c r="D34" s="144"/>
      <c r="E34" s="144"/>
      <c r="F34" s="142"/>
      <c r="G34" s="125"/>
      <c r="H34" s="125"/>
      <c r="I34" s="125"/>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40">
        <f t="shared" si="1"/>
        <v>0</v>
      </c>
      <c r="AR34" s="239">
        <f t="shared" si="0"/>
        <v>0</v>
      </c>
      <c r="AS34" s="230">
        <f t="shared" si="2"/>
        <v>0</v>
      </c>
      <c r="AT34" s="230">
        <f t="shared" si="3"/>
        <v>0</v>
      </c>
      <c r="AU34" s="124"/>
      <c r="AV34" s="232" t="str">
        <f t="shared" si="4"/>
        <v/>
      </c>
      <c r="AW34" s="233" t="str">
        <f t="shared" si="5"/>
        <v/>
      </c>
      <c r="AX34" s="234" t="str">
        <f t="shared" si="6"/>
        <v/>
      </c>
      <c r="AY34" s="219"/>
    </row>
    <row r="35" spans="1:51" ht="15" customHeight="1" x14ac:dyDescent="0.25">
      <c r="A35" s="20"/>
      <c r="B35" s="121"/>
      <c r="C35" s="143"/>
      <c r="D35" s="144"/>
      <c r="E35" s="144"/>
      <c r="F35" s="142"/>
      <c r="G35" s="125"/>
      <c r="H35" s="125"/>
      <c r="I35" s="125"/>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40">
        <f t="shared" si="1"/>
        <v>0</v>
      </c>
      <c r="AR35" s="239">
        <f t="shared" si="0"/>
        <v>0</v>
      </c>
      <c r="AS35" s="230">
        <f t="shared" si="2"/>
        <v>0</v>
      </c>
      <c r="AT35" s="230">
        <f t="shared" si="3"/>
        <v>0</v>
      </c>
      <c r="AU35" s="124"/>
      <c r="AV35" s="232" t="str">
        <f t="shared" si="4"/>
        <v/>
      </c>
      <c r="AW35" s="233" t="str">
        <f t="shared" si="5"/>
        <v/>
      </c>
      <c r="AX35" s="234" t="str">
        <f t="shared" si="6"/>
        <v/>
      </c>
      <c r="AY35" s="219"/>
    </row>
    <row r="36" spans="1:51" ht="15" customHeight="1" x14ac:dyDescent="0.25">
      <c r="A36" s="20"/>
      <c r="B36" s="116"/>
      <c r="C36" s="143"/>
      <c r="D36" s="144"/>
      <c r="E36" s="144"/>
      <c r="F36" s="142"/>
      <c r="G36" s="125"/>
      <c r="H36" s="125"/>
      <c r="I36" s="125"/>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40">
        <f t="shared" si="1"/>
        <v>0</v>
      </c>
      <c r="AR36" s="239">
        <f t="shared" si="0"/>
        <v>0</v>
      </c>
      <c r="AS36" s="230">
        <f t="shared" si="2"/>
        <v>0</v>
      </c>
      <c r="AT36" s="230">
        <f t="shared" si="3"/>
        <v>0</v>
      </c>
      <c r="AU36" s="124"/>
      <c r="AV36" s="232" t="str">
        <f t="shared" si="4"/>
        <v/>
      </c>
      <c r="AW36" s="233" t="str">
        <f t="shared" si="5"/>
        <v/>
      </c>
      <c r="AX36" s="234" t="str">
        <f t="shared" si="6"/>
        <v/>
      </c>
      <c r="AY36" s="219"/>
    </row>
    <row r="37" spans="1:51" ht="15" customHeight="1" x14ac:dyDescent="0.25">
      <c r="A37" s="20"/>
      <c r="B37" s="116"/>
      <c r="C37" s="143"/>
      <c r="D37" s="144"/>
      <c r="E37" s="144"/>
      <c r="F37" s="142"/>
      <c r="G37" s="125"/>
      <c r="H37" s="125"/>
      <c r="I37" s="125"/>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40">
        <f t="shared" si="1"/>
        <v>0</v>
      </c>
      <c r="AR37" s="239">
        <f t="shared" si="0"/>
        <v>0</v>
      </c>
      <c r="AS37" s="230">
        <f t="shared" si="2"/>
        <v>0</v>
      </c>
      <c r="AT37" s="230">
        <f t="shared" si="3"/>
        <v>0</v>
      </c>
      <c r="AU37" s="124"/>
      <c r="AV37" s="232" t="str">
        <f t="shared" si="4"/>
        <v/>
      </c>
      <c r="AW37" s="233" t="str">
        <f t="shared" si="5"/>
        <v/>
      </c>
      <c r="AX37" s="234" t="str">
        <f t="shared" si="6"/>
        <v/>
      </c>
      <c r="AY37" s="219"/>
    </row>
    <row r="38" spans="1:51" ht="15" customHeight="1" x14ac:dyDescent="0.25">
      <c r="A38" s="21"/>
      <c r="B38" s="22"/>
      <c r="C38" s="143"/>
      <c r="D38" s="144"/>
      <c r="E38" s="144"/>
      <c r="F38" s="142"/>
      <c r="G38" s="125"/>
      <c r="H38" s="125"/>
      <c r="I38" s="125"/>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40">
        <f t="shared" si="1"/>
        <v>0</v>
      </c>
      <c r="AR38" s="239">
        <f t="shared" si="0"/>
        <v>0</v>
      </c>
      <c r="AS38" s="230">
        <f t="shared" si="2"/>
        <v>0</v>
      </c>
      <c r="AT38" s="230">
        <f t="shared" si="3"/>
        <v>0</v>
      </c>
      <c r="AU38" s="124"/>
      <c r="AV38" s="232" t="str">
        <f t="shared" si="4"/>
        <v/>
      </c>
      <c r="AW38" s="233" t="str">
        <f t="shared" si="5"/>
        <v/>
      </c>
      <c r="AX38" s="234" t="str">
        <f t="shared" si="6"/>
        <v/>
      </c>
      <c r="AY38" s="219"/>
    </row>
    <row r="39" spans="1:51" ht="15" customHeight="1" x14ac:dyDescent="0.25">
      <c r="A39" s="20"/>
      <c r="B39" s="121"/>
      <c r="C39" s="143"/>
      <c r="D39" s="144"/>
      <c r="E39" s="144"/>
      <c r="F39" s="142"/>
      <c r="G39" s="125"/>
      <c r="H39" s="125"/>
      <c r="I39" s="125"/>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40">
        <f t="shared" si="1"/>
        <v>0</v>
      </c>
      <c r="AR39" s="239">
        <f t="shared" si="0"/>
        <v>0</v>
      </c>
      <c r="AS39" s="230">
        <f t="shared" si="2"/>
        <v>0</v>
      </c>
      <c r="AT39" s="230">
        <f t="shared" si="3"/>
        <v>0</v>
      </c>
      <c r="AU39" s="124"/>
      <c r="AV39" s="232" t="str">
        <f t="shared" si="4"/>
        <v/>
      </c>
      <c r="AW39" s="233" t="str">
        <f t="shared" si="5"/>
        <v/>
      </c>
      <c r="AX39" s="234" t="str">
        <f t="shared" si="6"/>
        <v/>
      </c>
      <c r="AY39" s="219"/>
    </row>
    <row r="40" spans="1:51" ht="15" customHeight="1" x14ac:dyDescent="0.25">
      <c r="A40" s="20"/>
      <c r="B40" s="121"/>
      <c r="C40" s="143"/>
      <c r="D40" s="144"/>
      <c r="E40" s="144"/>
      <c r="F40" s="142"/>
      <c r="G40" s="125"/>
      <c r="H40" s="125"/>
      <c r="I40" s="125"/>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40">
        <f t="shared" si="1"/>
        <v>0</v>
      </c>
      <c r="AR40" s="239">
        <f t="shared" si="0"/>
        <v>0</v>
      </c>
      <c r="AS40" s="230">
        <f t="shared" si="2"/>
        <v>0</v>
      </c>
      <c r="AT40" s="230">
        <f t="shared" si="3"/>
        <v>0</v>
      </c>
      <c r="AU40" s="124"/>
      <c r="AV40" s="232" t="str">
        <f t="shared" si="4"/>
        <v/>
      </c>
      <c r="AW40" s="233" t="str">
        <f t="shared" si="5"/>
        <v/>
      </c>
      <c r="AX40" s="234" t="str">
        <f t="shared" si="6"/>
        <v/>
      </c>
      <c r="AY40" s="219"/>
    </row>
    <row r="41" spans="1:51" ht="15" customHeight="1" x14ac:dyDescent="0.25">
      <c r="A41" s="20"/>
      <c r="B41" s="121"/>
      <c r="C41" s="143"/>
      <c r="D41" s="144"/>
      <c r="E41" s="144"/>
      <c r="F41" s="142"/>
      <c r="G41" s="125"/>
      <c r="H41" s="125"/>
      <c r="I41" s="125"/>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40">
        <f t="shared" si="1"/>
        <v>0</v>
      </c>
      <c r="AR41" s="239">
        <f t="shared" si="0"/>
        <v>0</v>
      </c>
      <c r="AS41" s="230">
        <f t="shared" si="2"/>
        <v>0</v>
      </c>
      <c r="AT41" s="230">
        <f t="shared" si="3"/>
        <v>0</v>
      </c>
      <c r="AU41" s="124"/>
      <c r="AV41" s="232" t="str">
        <f t="shared" si="4"/>
        <v/>
      </c>
      <c r="AW41" s="233" t="str">
        <f t="shared" si="5"/>
        <v/>
      </c>
      <c r="AX41" s="234" t="str">
        <f t="shared" si="6"/>
        <v/>
      </c>
      <c r="AY41" s="219"/>
    </row>
    <row r="42" spans="1:51" ht="15" customHeight="1" x14ac:dyDescent="0.25">
      <c r="A42" s="21"/>
      <c r="B42" s="22"/>
      <c r="C42" s="143"/>
      <c r="D42" s="144"/>
      <c r="E42" s="144"/>
      <c r="F42" s="142"/>
      <c r="G42" s="125"/>
      <c r="H42" s="125"/>
      <c r="I42" s="125"/>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40">
        <f t="shared" si="1"/>
        <v>0</v>
      </c>
      <c r="AR42" s="239">
        <f t="shared" si="0"/>
        <v>0</v>
      </c>
      <c r="AS42" s="230">
        <f t="shared" si="2"/>
        <v>0</v>
      </c>
      <c r="AT42" s="230">
        <f t="shared" si="3"/>
        <v>0</v>
      </c>
      <c r="AU42" s="124"/>
      <c r="AV42" s="232" t="str">
        <f t="shared" si="4"/>
        <v/>
      </c>
      <c r="AW42" s="233" t="str">
        <f t="shared" si="5"/>
        <v/>
      </c>
      <c r="AX42" s="234" t="str">
        <f t="shared" si="6"/>
        <v/>
      </c>
      <c r="AY42" s="219"/>
    </row>
    <row r="43" spans="1:51" ht="15" customHeight="1" x14ac:dyDescent="0.25">
      <c r="A43" s="20"/>
      <c r="B43" s="121"/>
      <c r="C43" s="143"/>
      <c r="D43" s="144"/>
      <c r="E43" s="144"/>
      <c r="F43" s="142"/>
      <c r="G43" s="125"/>
      <c r="H43" s="125"/>
      <c r="I43" s="125"/>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40">
        <f t="shared" si="1"/>
        <v>0</v>
      </c>
      <c r="AR43" s="239">
        <f t="shared" si="0"/>
        <v>0</v>
      </c>
      <c r="AS43" s="230">
        <f t="shared" si="2"/>
        <v>0</v>
      </c>
      <c r="AT43" s="230">
        <f t="shared" si="3"/>
        <v>0</v>
      </c>
      <c r="AU43" s="124"/>
      <c r="AV43" s="232" t="str">
        <f t="shared" si="4"/>
        <v/>
      </c>
      <c r="AW43" s="233" t="str">
        <f t="shared" si="5"/>
        <v/>
      </c>
      <c r="AX43" s="234" t="str">
        <f t="shared" si="6"/>
        <v/>
      </c>
      <c r="AY43" s="219"/>
    </row>
    <row r="44" spans="1:51" ht="15" customHeight="1" x14ac:dyDescent="0.25">
      <c r="A44" s="20"/>
      <c r="B44" s="116"/>
      <c r="C44" s="143"/>
      <c r="D44" s="144"/>
      <c r="E44" s="144"/>
      <c r="F44" s="142"/>
      <c r="G44" s="125"/>
      <c r="H44" s="125"/>
      <c r="I44" s="125"/>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40">
        <f t="shared" si="1"/>
        <v>0</v>
      </c>
      <c r="AR44" s="239">
        <f t="shared" si="0"/>
        <v>0</v>
      </c>
      <c r="AS44" s="230">
        <f t="shared" si="2"/>
        <v>0</v>
      </c>
      <c r="AT44" s="230">
        <f t="shared" si="3"/>
        <v>0</v>
      </c>
      <c r="AU44" s="124"/>
      <c r="AV44" s="232" t="str">
        <f t="shared" si="4"/>
        <v/>
      </c>
      <c r="AW44" s="233" t="str">
        <f t="shared" si="5"/>
        <v/>
      </c>
      <c r="AX44" s="234" t="str">
        <f t="shared" si="6"/>
        <v/>
      </c>
      <c r="AY44" s="219"/>
    </row>
    <row r="45" spans="1:51" ht="15" customHeight="1" x14ac:dyDescent="0.25">
      <c r="A45" s="20"/>
      <c r="B45" s="116"/>
      <c r="C45" s="143"/>
      <c r="D45" s="144"/>
      <c r="E45" s="144"/>
      <c r="F45" s="142"/>
      <c r="G45" s="125"/>
      <c r="H45" s="125"/>
      <c r="I45" s="125"/>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40">
        <f t="shared" si="1"/>
        <v>0</v>
      </c>
      <c r="AR45" s="239">
        <f t="shared" si="0"/>
        <v>0</v>
      </c>
      <c r="AS45" s="230">
        <f t="shared" si="2"/>
        <v>0</v>
      </c>
      <c r="AT45" s="230">
        <f t="shared" si="3"/>
        <v>0</v>
      </c>
      <c r="AU45" s="124"/>
      <c r="AV45" s="232" t="str">
        <f t="shared" si="4"/>
        <v/>
      </c>
      <c r="AW45" s="233" t="str">
        <f t="shared" si="5"/>
        <v/>
      </c>
      <c r="AX45" s="234" t="str">
        <f t="shared" si="6"/>
        <v/>
      </c>
      <c r="AY45" s="221"/>
    </row>
    <row r="46" spans="1:51" ht="15.75" thickBot="1" x14ac:dyDescent="0.3">
      <c r="A46" s="23"/>
      <c r="B46" s="24"/>
      <c r="C46" s="146"/>
      <c r="D46" s="147"/>
      <c r="E46" s="147"/>
      <c r="F46" s="148"/>
      <c r="G46" s="126"/>
      <c r="H46" s="126"/>
      <c r="I46" s="126"/>
      <c r="J46" s="131"/>
      <c r="K46" s="152"/>
      <c r="L46" s="152"/>
      <c r="M46" s="152"/>
      <c r="N46" s="148"/>
      <c r="O46" s="126"/>
      <c r="P46" s="126"/>
      <c r="Q46" s="126"/>
      <c r="R46" s="131"/>
      <c r="S46" s="152"/>
      <c r="T46" s="152"/>
      <c r="U46" s="152"/>
      <c r="V46" s="148"/>
      <c r="W46" s="126"/>
      <c r="X46" s="126"/>
      <c r="Y46" s="126"/>
      <c r="Z46" s="131"/>
      <c r="AA46" s="152"/>
      <c r="AB46" s="152"/>
      <c r="AC46" s="152"/>
      <c r="AD46" s="148"/>
      <c r="AE46" s="126"/>
      <c r="AF46" s="126"/>
      <c r="AG46" s="126"/>
      <c r="AH46" s="131"/>
      <c r="AI46" s="152"/>
      <c r="AJ46" s="152"/>
      <c r="AK46" s="152"/>
      <c r="AL46" s="148"/>
      <c r="AM46" s="126"/>
      <c r="AN46" s="126"/>
      <c r="AO46" s="126"/>
      <c r="AP46" s="131"/>
      <c r="AQ46" s="241">
        <f t="shared" si="1"/>
        <v>0</v>
      </c>
      <c r="AR46" s="242">
        <f t="shared" si="0"/>
        <v>0</v>
      </c>
      <c r="AS46" s="231">
        <f t="shared" si="2"/>
        <v>0</v>
      </c>
      <c r="AT46" s="231">
        <f t="shared" si="3"/>
        <v>0</v>
      </c>
      <c r="AU46" s="127"/>
      <c r="AV46" s="245" t="str">
        <f t="shared" si="4"/>
        <v/>
      </c>
      <c r="AW46" s="236" t="str">
        <f t="shared" si="5"/>
        <v/>
      </c>
      <c r="AX46" s="246" t="str">
        <f t="shared" si="6"/>
        <v/>
      </c>
      <c r="AY46" s="222"/>
    </row>
    <row r="47" spans="1:51" ht="15.75" thickBot="1" x14ac:dyDescent="0.3">
      <c r="A47" s="280" t="s">
        <v>12</v>
      </c>
      <c r="B47" s="281"/>
      <c r="C47" s="282"/>
      <c r="D47" s="282"/>
      <c r="E47" s="282"/>
      <c r="F47" s="282"/>
      <c r="G47" s="282"/>
      <c r="H47" s="282"/>
      <c r="I47" s="282"/>
      <c r="J47" s="282"/>
      <c r="K47" s="282"/>
      <c r="L47" s="282"/>
      <c r="M47" s="282"/>
      <c r="N47" s="282"/>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56"/>
      <c r="AQ47" s="243">
        <f>SUM(AQ21:AQ46)</f>
        <v>0</v>
      </c>
      <c r="AR47" s="243">
        <f>SUM(AR21:AR46)</f>
        <v>0</v>
      </c>
      <c r="AS47" s="89"/>
      <c r="AT47" s="81"/>
      <c r="AU47" s="81"/>
      <c r="AV47" s="81"/>
      <c r="AW47" s="91" t="str">
        <f t="shared" si="5"/>
        <v/>
      </c>
      <c r="AX47" s="25"/>
      <c r="AY47" s="27"/>
    </row>
    <row r="48" spans="1:5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44" t="s">
        <v>13</v>
      </c>
      <c r="AR48" s="244" t="s">
        <v>14</v>
      </c>
      <c r="AS48" s="30"/>
      <c r="AT48" s="29"/>
      <c r="AU48" s="30"/>
      <c r="AV48" s="30"/>
      <c r="AX48" s="31"/>
      <c r="AY48" s="33"/>
    </row>
    <row r="49" spans="1:5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9"/>
      <c r="AR49" s="30"/>
      <c r="AS49" s="30"/>
      <c r="AT49" s="29"/>
      <c r="AU49" s="30"/>
      <c r="AV49" s="30"/>
      <c r="AX49" s="31"/>
      <c r="AY49" s="33"/>
    </row>
    <row r="50" spans="1:51" x14ac:dyDescent="0.25">
      <c r="AQ50" s="34"/>
      <c r="AW50" s="34"/>
    </row>
    <row r="51" spans="1:51" x14ac:dyDescent="0.25">
      <c r="B51" s="70" t="s">
        <v>134</v>
      </c>
      <c r="C51" s="184"/>
    </row>
    <row r="52" spans="1:51" ht="15.75" thickBot="1" x14ac:dyDescent="0.3"/>
    <row r="53" spans="1:51" s="36" customFormat="1" ht="44.25" customHeight="1" x14ac:dyDescent="0.25">
      <c r="A53" s="276" t="s">
        <v>0</v>
      </c>
      <c r="B53" s="277"/>
      <c r="C53" s="35" t="s">
        <v>60</v>
      </c>
      <c r="D53" s="35" t="s">
        <v>61</v>
      </c>
      <c r="E53" s="193" t="s">
        <v>137</v>
      </c>
    </row>
    <row r="54" spans="1:51" s="36" customFormat="1" ht="15.75" thickBot="1" x14ac:dyDescent="0.3">
      <c r="A54" s="278"/>
      <c r="B54" s="279"/>
      <c r="C54" s="37" t="s">
        <v>9</v>
      </c>
      <c r="D54" s="37" t="s">
        <v>38</v>
      </c>
      <c r="E54" s="194" t="s">
        <v>4</v>
      </c>
    </row>
    <row r="55" spans="1:51" ht="15" customHeight="1" x14ac:dyDescent="0.25">
      <c r="A55" s="50"/>
      <c r="B55" s="47" t="s">
        <v>27</v>
      </c>
      <c r="C55" s="38"/>
      <c r="D55" s="38"/>
      <c r="E55" s="195"/>
    </row>
    <row r="56" spans="1:51" x14ac:dyDescent="0.25">
      <c r="A56" s="51"/>
      <c r="B56" s="39"/>
      <c r="C56" s="40"/>
      <c r="D56" s="40"/>
      <c r="E56" s="196"/>
    </row>
    <row r="57" spans="1:51" x14ac:dyDescent="0.25">
      <c r="A57" s="52"/>
      <c r="B57" s="41"/>
      <c r="C57" s="40"/>
      <c r="D57" s="40"/>
      <c r="E57" s="196"/>
    </row>
    <row r="58" spans="1:51" ht="15.75" thickBot="1" x14ac:dyDescent="0.3">
      <c r="A58" s="53"/>
      <c r="B58" s="42"/>
      <c r="C58" s="43"/>
      <c r="D58" s="43"/>
      <c r="E58" s="197"/>
    </row>
    <row r="59" spans="1:51" ht="15.75" thickBot="1" x14ac:dyDescent="0.3">
      <c r="A59" s="274" t="s">
        <v>8</v>
      </c>
      <c r="B59" s="275"/>
      <c r="C59" s="182">
        <f>SUM(C55:C58)</f>
        <v>0</v>
      </c>
      <c r="D59" s="182">
        <f>SUM(D55:D58)</f>
        <v>0</v>
      </c>
      <c r="E59" s="198">
        <f>SUM(E55:E58)</f>
        <v>0</v>
      </c>
    </row>
    <row r="60" spans="1:51" x14ac:dyDescent="0.25">
      <c r="A60" s="44"/>
      <c r="B60" s="45"/>
      <c r="C60" s="114"/>
      <c r="D60" s="114"/>
      <c r="E60" s="114"/>
      <c r="F60" s="114"/>
    </row>
    <row r="61" spans="1:51" ht="39.950000000000003" customHeight="1" x14ac:dyDescent="0.25">
      <c r="A61" s="44"/>
      <c r="B61" s="271" t="s">
        <v>138</v>
      </c>
      <c r="C61" s="313"/>
      <c r="D61" s="313"/>
      <c r="E61" s="313"/>
      <c r="F61" s="188"/>
      <c r="G61" s="191"/>
    </row>
    <row r="62" spans="1:51" x14ac:dyDescent="0.25">
      <c r="A62" s="44"/>
      <c r="B62" s="187"/>
      <c r="C62" s="202"/>
      <c r="D62" s="202"/>
      <c r="E62" s="202"/>
      <c r="F62" s="188"/>
      <c r="G62" s="191"/>
    </row>
    <row r="64" spans="1:51" x14ac:dyDescent="0.25">
      <c r="B64" s="70" t="s">
        <v>10</v>
      </c>
    </row>
    <row r="65" spans="1:5" ht="15.75" thickBot="1" x14ac:dyDescent="0.3">
      <c r="B65" s="76"/>
    </row>
    <row r="66" spans="1:5" ht="45" x14ac:dyDescent="0.25">
      <c r="A66" s="205" t="s">
        <v>140</v>
      </c>
      <c r="B66" s="294" t="s">
        <v>132</v>
      </c>
      <c r="C66" s="35" t="s">
        <v>60</v>
      </c>
      <c r="D66" s="35" t="s">
        <v>61</v>
      </c>
      <c r="E66" s="199" t="s">
        <v>139</v>
      </c>
    </row>
    <row r="67" spans="1:5" ht="28.5" thickBot="1" x14ac:dyDescent="0.3">
      <c r="A67" s="204" t="s">
        <v>141</v>
      </c>
      <c r="B67" s="295"/>
      <c r="C67" s="37" t="s">
        <v>9</v>
      </c>
      <c r="D67" s="208" t="s">
        <v>38</v>
      </c>
      <c r="E67" s="200" t="s">
        <v>4</v>
      </c>
    </row>
    <row r="68" spans="1:5" x14ac:dyDescent="0.25">
      <c r="B68" s="300" t="s">
        <v>142</v>
      </c>
      <c r="C68" s="301"/>
      <c r="D68" s="301"/>
      <c r="E68" s="302"/>
    </row>
    <row r="69" spans="1:5" x14ac:dyDescent="0.25">
      <c r="A69" s="52"/>
      <c r="B69" s="46"/>
      <c r="C69" s="38"/>
      <c r="D69" s="210"/>
      <c r="E69" s="306"/>
    </row>
    <row r="70" spans="1:5" x14ac:dyDescent="0.25">
      <c r="A70" s="52"/>
      <c r="B70" s="46"/>
      <c r="C70" s="40"/>
      <c r="D70" s="209"/>
      <c r="E70" s="307"/>
    </row>
    <row r="71" spans="1:5" x14ac:dyDescent="0.25">
      <c r="A71" s="52"/>
      <c r="B71" s="46"/>
      <c r="C71" s="40"/>
      <c r="D71" s="209"/>
      <c r="E71" s="307"/>
    </row>
    <row r="72" spans="1:5" ht="15" customHeight="1" x14ac:dyDescent="0.25">
      <c r="A72" s="52"/>
      <c r="B72" s="185"/>
      <c r="C72" s="40"/>
      <c r="D72" s="209"/>
      <c r="E72" s="308"/>
    </row>
    <row r="73" spans="1:5" ht="15" customHeight="1" x14ac:dyDescent="0.25">
      <c r="A73" s="309" t="s">
        <v>135</v>
      </c>
      <c r="B73" s="310"/>
      <c r="C73" s="186">
        <f t="shared" ref="C73:D73" si="7">SUM(C69:C72)</f>
        <v>0</v>
      </c>
      <c r="D73" s="186">
        <f t="shared" si="7"/>
        <v>0</v>
      </c>
      <c r="E73" s="206"/>
    </row>
    <row r="74" spans="1:5" ht="15" customHeight="1" x14ac:dyDescent="0.25">
      <c r="B74" s="303" t="s">
        <v>143</v>
      </c>
      <c r="C74" s="304"/>
      <c r="D74" s="304"/>
      <c r="E74" s="305"/>
    </row>
    <row r="75" spans="1:5" x14ac:dyDescent="0.25">
      <c r="A75" s="52"/>
      <c r="B75" s="46"/>
      <c r="C75" s="40"/>
      <c r="D75" s="209"/>
      <c r="E75" s="306"/>
    </row>
    <row r="76" spans="1:5" x14ac:dyDescent="0.25">
      <c r="A76" s="52"/>
      <c r="B76" s="41"/>
      <c r="C76" s="40"/>
      <c r="D76" s="209"/>
      <c r="E76" s="307"/>
    </row>
    <row r="77" spans="1:5" x14ac:dyDescent="0.25">
      <c r="A77" s="52"/>
      <c r="B77" s="41"/>
      <c r="C77" s="40"/>
      <c r="D77" s="209"/>
      <c r="E77" s="307"/>
    </row>
    <row r="78" spans="1:5" x14ac:dyDescent="0.25">
      <c r="A78" s="52"/>
      <c r="B78" s="189"/>
      <c r="C78" s="43"/>
      <c r="D78" s="209"/>
      <c r="E78" s="308"/>
    </row>
    <row r="79" spans="1:5" ht="15.75" customHeight="1" thickBot="1" x14ac:dyDescent="0.3">
      <c r="A79" s="309" t="s">
        <v>136</v>
      </c>
      <c r="B79" s="310"/>
      <c r="C79" s="190">
        <f>SUM(C75:C78)</f>
        <v>0</v>
      </c>
      <c r="D79" s="190">
        <f>SUM(D75:D78)</f>
        <v>0</v>
      </c>
      <c r="E79" s="207"/>
    </row>
    <row r="80" spans="1:5" ht="15.75" thickBot="1" x14ac:dyDescent="0.3">
      <c r="A80" s="311" t="s">
        <v>8</v>
      </c>
      <c r="B80" s="312"/>
      <c r="C80" s="183">
        <f t="shared" ref="C80:D80" si="8">C73+C79</f>
        <v>0</v>
      </c>
      <c r="D80" s="183">
        <f t="shared" si="8"/>
        <v>0</v>
      </c>
      <c r="E80" s="201">
        <f>E73+E79</f>
        <v>0</v>
      </c>
    </row>
    <row r="81" spans="2:7" x14ac:dyDescent="0.25">
      <c r="B81" s="115"/>
      <c r="C81" s="115"/>
      <c r="D81" s="115"/>
      <c r="E81" s="115"/>
      <c r="F81" s="115"/>
    </row>
    <row r="82" spans="2:7" x14ac:dyDescent="0.25">
      <c r="B82" s="299" t="s">
        <v>145</v>
      </c>
      <c r="C82" s="272"/>
      <c r="D82" s="272"/>
      <c r="E82" s="272"/>
      <c r="F82" s="272"/>
    </row>
    <row r="83" spans="2:7" x14ac:dyDescent="0.25">
      <c r="B83" s="299" t="s">
        <v>146</v>
      </c>
      <c r="C83" s="272"/>
      <c r="D83" s="272"/>
      <c r="E83" s="272"/>
      <c r="F83" s="272"/>
    </row>
    <row r="84" spans="2:7" ht="65.099999999999994" customHeight="1" x14ac:dyDescent="0.25">
      <c r="B84" s="271" t="s">
        <v>147</v>
      </c>
      <c r="C84" s="272"/>
      <c r="D84" s="272"/>
      <c r="E84" s="272"/>
      <c r="F84" s="203"/>
      <c r="G84" s="191"/>
    </row>
  </sheetData>
  <sheetProtection formatCells="0" formatColumns="0" formatRows="0" insertColumns="0" insertRows="0" deleteRows="0" sort="0" autoFilter="0" pivotTables="0"/>
  <mergeCells count="40">
    <mergeCell ref="AY17:AY20"/>
    <mergeCell ref="B83:F83"/>
    <mergeCell ref="B68:E68"/>
    <mergeCell ref="B74:E74"/>
    <mergeCell ref="E69:E72"/>
    <mergeCell ref="E75:E78"/>
    <mergeCell ref="B82:F82"/>
    <mergeCell ref="A79:B79"/>
    <mergeCell ref="A73:B73"/>
    <mergeCell ref="A80:B80"/>
    <mergeCell ref="B61:E61"/>
    <mergeCell ref="S17:V17"/>
    <mergeCell ref="AV17:AV18"/>
    <mergeCell ref="B84:E84"/>
    <mergeCell ref="AI17:AL17"/>
    <mergeCell ref="G17:J17"/>
    <mergeCell ref="K17:N17"/>
    <mergeCell ref="A59:B59"/>
    <mergeCell ref="A53:B54"/>
    <mergeCell ref="A47:AP47"/>
    <mergeCell ref="A21:B21"/>
    <mergeCell ref="A34:B34"/>
    <mergeCell ref="C17:F17"/>
    <mergeCell ref="A17:B20"/>
    <mergeCell ref="B66:B67"/>
    <mergeCell ref="AA17:AD17"/>
    <mergeCell ref="E11:F11"/>
    <mergeCell ref="AE17:AH17"/>
    <mergeCell ref="AV16:AX16"/>
    <mergeCell ref="AT17:AT18"/>
    <mergeCell ref="AX17:AX18"/>
    <mergeCell ref="AU17:AU18"/>
    <mergeCell ref="AW17:AW18"/>
    <mergeCell ref="C16:AU16"/>
    <mergeCell ref="AS17:AS18"/>
    <mergeCell ref="AR17:AR18"/>
    <mergeCell ref="AQ17:AQ18"/>
    <mergeCell ref="AM17:AP17"/>
    <mergeCell ref="O17:R17"/>
    <mergeCell ref="W17:Z17"/>
  </mergeCells>
  <printOptions horizontalCentered="1"/>
  <pageMargins left="0.25" right="0.25" top="0.75" bottom="0.75" header="0.3" footer="0.3"/>
  <pageSetup paperSize="8" scale="34" orientation="landscape" r:id="rId1"/>
  <headerFooter>
    <oddFooter>&amp;C&amp;K00-025Formulaire de demande d'aide financière - Annexe 1 - ASSISTANCE TECHNIQUE DEPARTEMENTALE - Version Décembre 2012&amp;RPage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4"/>
  <sheetViews>
    <sheetView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7"/>
      <c r="C2" s="109" t="s">
        <v>169</v>
      </c>
      <c r="D2" s="66"/>
      <c r="E2" s="63"/>
      <c r="F2" s="63"/>
      <c r="G2" s="63"/>
      <c r="H2" s="63"/>
      <c r="I2" s="63"/>
      <c r="J2" s="63"/>
      <c r="K2" s="63"/>
      <c r="L2" s="63"/>
      <c r="M2" s="78"/>
      <c r="N2" s="78"/>
      <c r="O2" s="78"/>
      <c r="P2" s="78"/>
      <c r="Q2" s="78"/>
      <c r="R2" s="78"/>
      <c r="S2" s="78"/>
      <c r="T2" s="78"/>
      <c r="U2" s="78"/>
      <c r="V2" s="78"/>
      <c r="W2" s="59"/>
    </row>
    <row r="3" spans="1:50" x14ac:dyDescent="0.25">
      <c r="A3" s="7"/>
      <c r="B3" s="7"/>
      <c r="C3" s="7"/>
      <c r="D3" s="7"/>
      <c r="E3" s="64"/>
      <c r="F3" s="64"/>
      <c r="G3" s="64"/>
      <c r="H3" s="64"/>
      <c r="I3" s="64"/>
      <c r="J3" s="64"/>
      <c r="K3" s="65"/>
      <c r="L3" s="65"/>
      <c r="M3" s="65"/>
      <c r="N3" s="65"/>
      <c r="O3" s="96"/>
      <c r="P3" s="7"/>
      <c r="Q3" s="7"/>
      <c r="R3" s="7"/>
      <c r="S3" s="7"/>
      <c r="T3" s="7"/>
      <c r="U3" s="7"/>
      <c r="V3" s="7"/>
    </row>
    <row r="4" spans="1:50" ht="15.75" x14ac:dyDescent="0.25">
      <c r="A4" s="7"/>
      <c r="B4" s="7"/>
      <c r="C4" s="109" t="s">
        <v>161</v>
      </c>
      <c r="D4" s="66"/>
      <c r="E4" s="67"/>
      <c r="F4" s="67"/>
      <c r="G4" s="67"/>
      <c r="H4" s="67"/>
      <c r="I4" s="217"/>
      <c r="J4" s="217"/>
      <c r="K4" s="217"/>
      <c r="L4" s="78"/>
      <c r="M4" s="68"/>
      <c r="N4" s="8"/>
      <c r="O4" s="68"/>
      <c r="P4" s="7"/>
      <c r="Q4" s="7"/>
      <c r="R4" s="7"/>
      <c r="S4" s="7"/>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10" t="s">
        <v>7</v>
      </c>
      <c r="D6" s="111"/>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2" t="s">
        <v>67</v>
      </c>
      <c r="D8" s="72"/>
      <c r="E8" s="69"/>
      <c r="F8" s="69"/>
      <c r="G8" s="77"/>
      <c r="I8" s="113" t="s">
        <v>68</v>
      </c>
      <c r="J8" s="63"/>
      <c r="K8" s="71"/>
      <c r="L8" s="79"/>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3" t="s">
        <v>18</v>
      </c>
      <c r="C11" s="9" t="s">
        <v>26</v>
      </c>
      <c r="D11" s="9"/>
      <c r="E11" s="255">
        <f>(AR47*1.3)+C59+C80</f>
        <v>0</v>
      </c>
      <c r="F11" s="316"/>
      <c r="G11" s="74"/>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0" t="s">
        <v>15</v>
      </c>
      <c r="C13" s="73"/>
      <c r="D13" s="73"/>
      <c r="E13" s="68"/>
      <c r="F13" s="68"/>
      <c r="G13" s="68"/>
      <c r="H13" s="8"/>
      <c r="I13" s="8"/>
      <c r="J13" s="8"/>
      <c r="K13" s="8"/>
      <c r="L13" s="8"/>
      <c r="M13" s="8"/>
      <c r="N13" s="8"/>
      <c r="O13" s="8"/>
      <c r="P13" s="7"/>
      <c r="Q13" s="7"/>
      <c r="R13" s="7"/>
      <c r="S13" s="7"/>
      <c r="T13" s="7"/>
      <c r="U13" s="7"/>
      <c r="V13" s="7"/>
    </row>
    <row r="14" spans="1:50" x14ac:dyDescent="0.25">
      <c r="A14" s="7"/>
      <c r="B14" s="76"/>
      <c r="C14" s="11"/>
      <c r="D14" s="11"/>
      <c r="E14" s="68"/>
      <c r="F14" s="68"/>
      <c r="G14" s="68"/>
      <c r="H14" s="8"/>
      <c r="I14" s="8"/>
      <c r="J14" s="8"/>
      <c r="K14" s="8"/>
      <c r="L14" s="8"/>
      <c r="M14" s="8"/>
      <c r="N14" s="8"/>
      <c r="O14" s="8"/>
      <c r="P14" s="7"/>
      <c r="Q14" s="7"/>
      <c r="R14" s="7"/>
      <c r="S14" s="7"/>
      <c r="T14" s="7"/>
      <c r="U14" s="7"/>
      <c r="V14" s="7"/>
    </row>
    <row r="15" spans="1:50" ht="15.75" customHeight="1" thickBot="1" x14ac:dyDescent="0.3">
      <c r="A15" s="7"/>
      <c r="B15" s="76"/>
      <c r="C15" s="11"/>
      <c r="D15" s="11"/>
      <c r="E15" s="11"/>
      <c r="F15" s="68"/>
      <c r="G15" s="68"/>
      <c r="H15" s="68"/>
      <c r="I15" s="6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258" t="s">
        <v>33</v>
      </c>
      <c r="D16" s="267"/>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9"/>
      <c r="AV16" s="258" t="s">
        <v>50</v>
      </c>
      <c r="AW16" s="259"/>
      <c r="AX16" s="260"/>
    </row>
    <row r="17" spans="1:51" ht="15" customHeight="1" x14ac:dyDescent="0.25">
      <c r="A17" s="276" t="s">
        <v>0</v>
      </c>
      <c r="B17" s="289"/>
      <c r="C17" s="288" t="s">
        <v>1</v>
      </c>
      <c r="D17" s="288"/>
      <c r="E17" s="288"/>
      <c r="F17" s="273"/>
      <c r="G17" s="257" t="s">
        <v>2</v>
      </c>
      <c r="H17" s="257"/>
      <c r="I17" s="257"/>
      <c r="J17" s="257"/>
      <c r="K17" s="273" t="s">
        <v>3</v>
      </c>
      <c r="L17" s="273"/>
      <c r="M17" s="273"/>
      <c r="N17" s="273"/>
      <c r="O17" s="257" t="s">
        <v>76</v>
      </c>
      <c r="P17" s="257"/>
      <c r="Q17" s="257"/>
      <c r="R17" s="257"/>
      <c r="S17" s="273" t="s">
        <v>77</v>
      </c>
      <c r="T17" s="273"/>
      <c r="U17" s="273"/>
      <c r="V17" s="273"/>
      <c r="W17" s="257" t="s">
        <v>78</v>
      </c>
      <c r="X17" s="257"/>
      <c r="Y17" s="257"/>
      <c r="Z17" s="257"/>
      <c r="AA17" s="273" t="s">
        <v>79</v>
      </c>
      <c r="AB17" s="273"/>
      <c r="AC17" s="273"/>
      <c r="AD17" s="273"/>
      <c r="AE17" s="257" t="s">
        <v>80</v>
      </c>
      <c r="AF17" s="257"/>
      <c r="AG17" s="257"/>
      <c r="AH17" s="257"/>
      <c r="AI17" s="273" t="s">
        <v>81</v>
      </c>
      <c r="AJ17" s="273"/>
      <c r="AK17" s="273"/>
      <c r="AL17" s="273"/>
      <c r="AM17" s="257" t="s">
        <v>82</v>
      </c>
      <c r="AN17" s="257"/>
      <c r="AO17" s="257"/>
      <c r="AP17" s="257"/>
      <c r="AQ17" s="257" t="s">
        <v>74</v>
      </c>
      <c r="AR17" s="257" t="s">
        <v>37</v>
      </c>
      <c r="AS17" s="257" t="s">
        <v>11</v>
      </c>
      <c r="AT17" s="261" t="s">
        <v>57</v>
      </c>
      <c r="AU17" s="261" t="s">
        <v>6</v>
      </c>
      <c r="AV17" s="314" t="s">
        <v>51</v>
      </c>
      <c r="AW17" s="265" t="s">
        <v>52</v>
      </c>
      <c r="AX17" s="263" t="s">
        <v>53</v>
      </c>
      <c r="AY17" s="296" t="s">
        <v>156</v>
      </c>
    </row>
    <row r="18" spans="1:51" ht="30" customHeight="1" x14ac:dyDescent="0.25">
      <c r="A18" s="290"/>
      <c r="B18" s="291"/>
      <c r="C18" s="132" t="s">
        <v>17</v>
      </c>
      <c r="D18" s="133" t="s">
        <v>131</v>
      </c>
      <c r="E18" s="133" t="s">
        <v>16</v>
      </c>
      <c r="F18" s="132" t="s">
        <v>32</v>
      </c>
      <c r="G18" s="120" t="s">
        <v>17</v>
      </c>
      <c r="H18" s="133" t="s">
        <v>131</v>
      </c>
      <c r="I18" s="12" t="s">
        <v>16</v>
      </c>
      <c r="J18" s="120" t="s">
        <v>32</v>
      </c>
      <c r="K18" s="132" t="s">
        <v>17</v>
      </c>
      <c r="L18" s="133" t="s">
        <v>131</v>
      </c>
      <c r="M18" s="133" t="s">
        <v>16</v>
      </c>
      <c r="N18" s="132" t="s">
        <v>32</v>
      </c>
      <c r="O18" s="120" t="s">
        <v>17</v>
      </c>
      <c r="P18" s="133" t="s">
        <v>131</v>
      </c>
      <c r="Q18" s="12" t="s">
        <v>16</v>
      </c>
      <c r="R18" s="120" t="s">
        <v>32</v>
      </c>
      <c r="S18" s="132" t="s">
        <v>17</v>
      </c>
      <c r="T18" s="133" t="s">
        <v>131</v>
      </c>
      <c r="U18" s="133" t="s">
        <v>16</v>
      </c>
      <c r="V18" s="132" t="s">
        <v>32</v>
      </c>
      <c r="W18" s="120" t="s">
        <v>17</v>
      </c>
      <c r="X18" s="133" t="s">
        <v>131</v>
      </c>
      <c r="Y18" s="12" t="s">
        <v>16</v>
      </c>
      <c r="Z18" s="120" t="s">
        <v>32</v>
      </c>
      <c r="AA18" s="132" t="s">
        <v>17</v>
      </c>
      <c r="AB18" s="133" t="s">
        <v>131</v>
      </c>
      <c r="AC18" s="133" t="s">
        <v>16</v>
      </c>
      <c r="AD18" s="132" t="s">
        <v>32</v>
      </c>
      <c r="AE18" s="120" t="s">
        <v>17</v>
      </c>
      <c r="AF18" s="133" t="s">
        <v>131</v>
      </c>
      <c r="AG18" s="12" t="s">
        <v>16</v>
      </c>
      <c r="AH18" s="120" t="s">
        <v>32</v>
      </c>
      <c r="AI18" s="132" t="s">
        <v>17</v>
      </c>
      <c r="AJ18" s="133" t="s">
        <v>131</v>
      </c>
      <c r="AK18" s="133" t="s">
        <v>16</v>
      </c>
      <c r="AL18" s="132" t="s">
        <v>32</v>
      </c>
      <c r="AM18" s="120" t="s">
        <v>17</v>
      </c>
      <c r="AN18" s="133" t="s">
        <v>131</v>
      </c>
      <c r="AO18" s="12" t="s">
        <v>16</v>
      </c>
      <c r="AP18" s="120" t="s">
        <v>32</v>
      </c>
      <c r="AQ18" s="270"/>
      <c r="AR18" s="270"/>
      <c r="AS18" s="270"/>
      <c r="AT18" s="262"/>
      <c r="AU18" s="262"/>
      <c r="AV18" s="315"/>
      <c r="AW18" s="266"/>
      <c r="AX18" s="264"/>
      <c r="AY18" s="297"/>
    </row>
    <row r="19" spans="1:51" ht="15" customHeight="1" x14ac:dyDescent="0.25">
      <c r="A19" s="290"/>
      <c r="B19" s="291"/>
      <c r="C19" s="134" t="s">
        <v>35</v>
      </c>
      <c r="D19" s="135" t="s">
        <v>72</v>
      </c>
      <c r="E19" s="135" t="s">
        <v>36</v>
      </c>
      <c r="F19" s="136" t="s">
        <v>43</v>
      </c>
      <c r="G19" s="14" t="s">
        <v>35</v>
      </c>
      <c r="H19" s="13" t="s">
        <v>72</v>
      </c>
      <c r="I19" s="13" t="s">
        <v>36</v>
      </c>
      <c r="J19" s="75" t="s">
        <v>43</v>
      </c>
      <c r="K19" s="134" t="s">
        <v>35</v>
      </c>
      <c r="L19" s="135" t="s">
        <v>72</v>
      </c>
      <c r="M19" s="135" t="s">
        <v>36</v>
      </c>
      <c r="N19" s="136" t="s">
        <v>43</v>
      </c>
      <c r="O19" s="14" t="s">
        <v>35</v>
      </c>
      <c r="P19" s="13" t="s">
        <v>72</v>
      </c>
      <c r="Q19" s="13" t="s">
        <v>36</v>
      </c>
      <c r="R19" s="75" t="s">
        <v>43</v>
      </c>
      <c r="S19" s="134" t="s">
        <v>35</v>
      </c>
      <c r="T19" s="135" t="s">
        <v>72</v>
      </c>
      <c r="U19" s="135" t="s">
        <v>36</v>
      </c>
      <c r="V19" s="136" t="s">
        <v>43</v>
      </c>
      <c r="W19" s="14" t="s">
        <v>35</v>
      </c>
      <c r="X19" s="13" t="s">
        <v>72</v>
      </c>
      <c r="Y19" s="13" t="s">
        <v>36</v>
      </c>
      <c r="Z19" s="75" t="s">
        <v>43</v>
      </c>
      <c r="AA19" s="134" t="s">
        <v>35</v>
      </c>
      <c r="AB19" s="135" t="s">
        <v>72</v>
      </c>
      <c r="AC19" s="135" t="s">
        <v>36</v>
      </c>
      <c r="AD19" s="136" t="s">
        <v>43</v>
      </c>
      <c r="AE19" s="14" t="s">
        <v>35</v>
      </c>
      <c r="AF19" s="13" t="s">
        <v>72</v>
      </c>
      <c r="AG19" s="13" t="s">
        <v>36</v>
      </c>
      <c r="AH19" s="75" t="s">
        <v>43</v>
      </c>
      <c r="AI19" s="134" t="s">
        <v>35</v>
      </c>
      <c r="AJ19" s="135" t="s">
        <v>72</v>
      </c>
      <c r="AK19" s="135" t="s">
        <v>36</v>
      </c>
      <c r="AL19" s="136" t="s">
        <v>43</v>
      </c>
      <c r="AM19" s="14" t="s">
        <v>35</v>
      </c>
      <c r="AN19" s="13" t="s">
        <v>72</v>
      </c>
      <c r="AO19" s="13" t="s">
        <v>36</v>
      </c>
      <c r="AP19" s="75" t="s">
        <v>43</v>
      </c>
      <c r="AQ19" s="14" t="s">
        <v>34</v>
      </c>
      <c r="AR19" s="14" t="s">
        <v>35</v>
      </c>
      <c r="AS19" s="14" t="s">
        <v>35</v>
      </c>
      <c r="AT19" s="14" t="s">
        <v>35</v>
      </c>
      <c r="AU19" s="85" t="s">
        <v>43</v>
      </c>
      <c r="AV19" s="87" t="s">
        <v>36</v>
      </c>
      <c r="AW19" s="80" t="s">
        <v>5</v>
      </c>
      <c r="AX19" s="82" t="s">
        <v>25</v>
      </c>
      <c r="AY19" s="297"/>
    </row>
    <row r="20" spans="1:51" ht="30" customHeight="1" thickBot="1" x14ac:dyDescent="0.3">
      <c r="A20" s="292"/>
      <c r="B20" s="293"/>
      <c r="C20" s="49" t="s">
        <v>83</v>
      </c>
      <c r="D20" s="49" t="s">
        <v>84</v>
      </c>
      <c r="E20" s="48" t="s">
        <v>85</v>
      </c>
      <c r="F20" s="48" t="s">
        <v>86</v>
      </c>
      <c r="G20" s="49" t="s">
        <v>87</v>
      </c>
      <c r="H20" s="49" t="s">
        <v>88</v>
      </c>
      <c r="I20" s="48" t="s">
        <v>89</v>
      </c>
      <c r="J20" s="48" t="s">
        <v>90</v>
      </c>
      <c r="K20" s="49" t="s">
        <v>91</v>
      </c>
      <c r="L20" s="49" t="s">
        <v>92</v>
      </c>
      <c r="M20" s="48" t="s">
        <v>93</v>
      </c>
      <c r="N20" s="48" t="s">
        <v>94</v>
      </c>
      <c r="O20" s="49" t="s">
        <v>95</v>
      </c>
      <c r="P20" s="49" t="s">
        <v>96</v>
      </c>
      <c r="Q20" s="48" t="s">
        <v>97</v>
      </c>
      <c r="R20" s="48" t="s">
        <v>98</v>
      </c>
      <c r="S20" s="49" t="s">
        <v>99</v>
      </c>
      <c r="T20" s="49" t="s">
        <v>100</v>
      </c>
      <c r="U20" s="48" t="s">
        <v>101</v>
      </c>
      <c r="V20" s="48" t="s">
        <v>102</v>
      </c>
      <c r="W20" s="49" t="s">
        <v>103</v>
      </c>
      <c r="X20" s="49" t="s">
        <v>104</v>
      </c>
      <c r="Y20" s="48" t="s">
        <v>105</v>
      </c>
      <c r="Z20" s="48" t="s">
        <v>106</v>
      </c>
      <c r="AA20" s="49" t="s">
        <v>107</v>
      </c>
      <c r="AB20" s="49" t="s">
        <v>108</v>
      </c>
      <c r="AC20" s="48" t="s">
        <v>109</v>
      </c>
      <c r="AD20" s="48" t="s">
        <v>110</v>
      </c>
      <c r="AE20" s="49" t="s">
        <v>111</v>
      </c>
      <c r="AF20" s="49" t="s">
        <v>112</v>
      </c>
      <c r="AG20" s="48" t="s">
        <v>113</v>
      </c>
      <c r="AH20" s="48" t="s">
        <v>114</v>
      </c>
      <c r="AI20" s="49" t="s">
        <v>115</v>
      </c>
      <c r="AJ20" s="49" t="s">
        <v>116</v>
      </c>
      <c r="AK20" s="48" t="s">
        <v>117</v>
      </c>
      <c r="AL20" s="48" t="s">
        <v>118</v>
      </c>
      <c r="AM20" s="49" t="s">
        <v>119</v>
      </c>
      <c r="AN20" s="49" t="s">
        <v>120</v>
      </c>
      <c r="AO20" s="48" t="s">
        <v>121</v>
      </c>
      <c r="AP20" s="48" t="s">
        <v>122</v>
      </c>
      <c r="AQ20" s="181" t="s">
        <v>130</v>
      </c>
      <c r="AR20" s="48" t="s">
        <v>167</v>
      </c>
      <c r="AS20" s="15" t="s">
        <v>125</v>
      </c>
      <c r="AT20" s="15" t="s">
        <v>126</v>
      </c>
      <c r="AU20" s="86">
        <v>5</v>
      </c>
      <c r="AV20" s="88" t="s">
        <v>127</v>
      </c>
      <c r="AW20" s="84" t="s">
        <v>129</v>
      </c>
      <c r="AX20" s="83" t="s">
        <v>128</v>
      </c>
      <c r="AY20" s="298"/>
    </row>
    <row r="21" spans="1:51" ht="15" customHeight="1" x14ac:dyDescent="0.25">
      <c r="A21" s="284" t="s">
        <v>158</v>
      </c>
      <c r="B21" s="285"/>
      <c r="C21" s="137"/>
      <c r="D21" s="138"/>
      <c r="E21" s="138"/>
      <c r="F21" s="139"/>
      <c r="G21" s="90"/>
      <c r="H21" s="90"/>
      <c r="I21" s="90"/>
      <c r="J21" s="128"/>
      <c r="K21" s="149"/>
      <c r="L21" s="149"/>
      <c r="M21" s="149"/>
      <c r="N21" s="139"/>
      <c r="O21" s="122"/>
      <c r="P21" s="122"/>
      <c r="Q21" s="90"/>
      <c r="R21" s="128"/>
      <c r="S21" s="153"/>
      <c r="T21" s="153"/>
      <c r="U21" s="149"/>
      <c r="V21" s="139"/>
      <c r="W21" s="122"/>
      <c r="X21" s="122"/>
      <c r="Y21" s="90"/>
      <c r="Z21" s="128"/>
      <c r="AA21" s="153"/>
      <c r="AB21" s="153"/>
      <c r="AC21" s="149"/>
      <c r="AD21" s="139"/>
      <c r="AE21" s="122"/>
      <c r="AF21" s="122"/>
      <c r="AG21" s="90"/>
      <c r="AH21" s="128"/>
      <c r="AI21" s="153"/>
      <c r="AJ21" s="153"/>
      <c r="AK21" s="149"/>
      <c r="AL21" s="139"/>
      <c r="AM21" s="122"/>
      <c r="AN21" s="122"/>
      <c r="AO21" s="90"/>
      <c r="AP21" s="128"/>
      <c r="AQ21" s="238">
        <f>(E21*F21)+(I21*J21)+(M21*N21)+(Q21*R21)+(U21*V21)+(Y21*Z21)+(AC21*AD21)+(AG21*AH21)+(AK21*AL21)+(AO21*AP21)</f>
        <v>0</v>
      </c>
      <c r="AR21" s="239">
        <f t="shared" ref="AR21:AR46" si="0">IF(D21="",0,(C21*E21/D21*F21))+IF(H21="",0,(G21*I21/H21*J21))+IF(L21="",0,(K21*M21/L21*N21))+IF(P21="",0,(O21*Q21/P21*R21))+IF(T21="",0,(S21*U21/T21*V21))+IF(X21="",0,(W21*Y21/X21*Z21))+IF(AB21="",0,(AA21*AC21/AB21*AD21))+IF(AF21="",0,(AE21*AG21/AF21*AH21))+IF(AJ21="",0,(AI21*AK21/AJ21*AL21))+IF(AN21="",0,(AM21*AO21/AN21*AP21))</f>
        <v>0</v>
      </c>
      <c r="AS21" s="228">
        <f>IF(AR21="","",AR21*0.3)</f>
        <v>0</v>
      </c>
      <c r="AT21" s="229">
        <f>IF(AR21="","",AR21+AS21)</f>
        <v>0</v>
      </c>
      <c r="AU21" s="123"/>
      <c r="AV21" s="232" t="str">
        <f>IF(AU21=0,"",AQ21/AU21)</f>
        <v/>
      </c>
      <c r="AW21" s="233" t="str">
        <f>IF(AU21=0,"",AT21/AU21)</f>
        <v/>
      </c>
      <c r="AX21" s="234" t="str">
        <f>IF(AU21=0,"",AW21/AV21)</f>
        <v/>
      </c>
      <c r="AY21" s="223"/>
    </row>
    <row r="22" spans="1:51" x14ac:dyDescent="0.25">
      <c r="A22" s="16"/>
      <c r="B22" s="17"/>
      <c r="C22" s="143"/>
      <c r="D22" s="144"/>
      <c r="E22" s="144"/>
      <c r="F22" s="142"/>
      <c r="G22" s="18"/>
      <c r="H22" s="18"/>
      <c r="I22" s="18"/>
      <c r="J22" s="129"/>
      <c r="K22" s="150"/>
      <c r="L22" s="150"/>
      <c r="M22" s="150"/>
      <c r="N22" s="142"/>
      <c r="O22" s="125"/>
      <c r="P22" s="125"/>
      <c r="Q22" s="18"/>
      <c r="R22" s="129"/>
      <c r="S22" s="151"/>
      <c r="T22" s="151"/>
      <c r="U22" s="150"/>
      <c r="V22" s="142"/>
      <c r="W22" s="125"/>
      <c r="X22" s="125"/>
      <c r="Y22" s="18"/>
      <c r="Z22" s="129"/>
      <c r="AA22" s="151"/>
      <c r="AB22" s="151"/>
      <c r="AC22" s="150"/>
      <c r="AD22" s="142"/>
      <c r="AE22" s="125"/>
      <c r="AF22" s="125"/>
      <c r="AG22" s="18"/>
      <c r="AH22" s="129"/>
      <c r="AI22" s="151"/>
      <c r="AJ22" s="151"/>
      <c r="AK22" s="150"/>
      <c r="AL22" s="142"/>
      <c r="AM22" s="125"/>
      <c r="AN22" s="125"/>
      <c r="AO22" s="18"/>
      <c r="AP22" s="129"/>
      <c r="AQ22" s="240">
        <f t="shared" ref="AQ22:AQ46" si="1">(E22*F22)+(I22*J22)+(M22*N22)+(Q22*R22)+(U22*V22)+(Y22*Z22)+(AC22*AD22)+(AG22*AH22)+(AK22*AL22)+(AO22*AP22)</f>
        <v>0</v>
      </c>
      <c r="AR22" s="239">
        <f t="shared" si="0"/>
        <v>0</v>
      </c>
      <c r="AS22" s="230">
        <f t="shared" ref="AS22:AS46" si="2">IF(AR22="","",AR22*0.3)</f>
        <v>0</v>
      </c>
      <c r="AT22" s="230">
        <f t="shared" ref="AT22:AT46" si="3">IF(AR22="","",AR22+AS22)</f>
        <v>0</v>
      </c>
      <c r="AU22" s="124"/>
      <c r="AV22" s="232" t="str">
        <f t="shared" ref="AV22:AV46" si="4">IF(AU22=0,"",AQ22/AU22)</f>
        <v/>
      </c>
      <c r="AW22" s="233" t="str">
        <f t="shared" ref="AW22:AW47" si="5">IF(AU22=0,"",AT22/AU22)</f>
        <v/>
      </c>
      <c r="AX22" s="234" t="str">
        <f t="shared" ref="AX22:AX46" si="6">IF(AU22=0,"",AW22/AV22)</f>
        <v/>
      </c>
      <c r="AY22" s="219"/>
    </row>
    <row r="23" spans="1:51" x14ac:dyDescent="0.25">
      <c r="A23" s="16"/>
      <c r="B23" s="17"/>
      <c r="C23" s="154"/>
      <c r="D23" s="155"/>
      <c r="E23" s="155"/>
      <c r="F23" s="156"/>
      <c r="G23" s="157"/>
      <c r="H23" s="157"/>
      <c r="I23" s="157"/>
      <c r="J23" s="158"/>
      <c r="K23" s="159"/>
      <c r="L23" s="159"/>
      <c r="M23" s="159"/>
      <c r="N23" s="156"/>
      <c r="O23" s="160"/>
      <c r="P23" s="160"/>
      <c r="Q23" s="157"/>
      <c r="R23" s="158"/>
      <c r="S23" s="161"/>
      <c r="T23" s="161"/>
      <c r="U23" s="159"/>
      <c r="V23" s="156"/>
      <c r="W23" s="160"/>
      <c r="X23" s="160"/>
      <c r="Y23" s="157"/>
      <c r="Z23" s="158"/>
      <c r="AA23" s="161"/>
      <c r="AB23" s="161"/>
      <c r="AC23" s="159"/>
      <c r="AD23" s="156"/>
      <c r="AE23" s="160"/>
      <c r="AF23" s="160"/>
      <c r="AG23" s="157"/>
      <c r="AH23" s="158"/>
      <c r="AI23" s="161"/>
      <c r="AJ23" s="161"/>
      <c r="AK23" s="159"/>
      <c r="AL23" s="156"/>
      <c r="AM23" s="125"/>
      <c r="AN23" s="125"/>
      <c r="AO23" s="18"/>
      <c r="AP23" s="129"/>
      <c r="AQ23" s="240">
        <f t="shared" si="1"/>
        <v>0</v>
      </c>
      <c r="AR23" s="239">
        <f t="shared" si="0"/>
        <v>0</v>
      </c>
      <c r="AS23" s="230">
        <f t="shared" si="2"/>
        <v>0</v>
      </c>
      <c r="AT23" s="230">
        <f t="shared" si="3"/>
        <v>0</v>
      </c>
      <c r="AU23" s="124"/>
      <c r="AV23" s="232" t="str">
        <f t="shared" si="4"/>
        <v/>
      </c>
      <c r="AW23" s="233" t="str">
        <f t="shared" si="5"/>
        <v/>
      </c>
      <c r="AX23" s="234" t="str">
        <f t="shared" si="6"/>
        <v/>
      </c>
      <c r="AY23" s="219"/>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0"/>
      <c r="AN24" s="160"/>
      <c r="AO24" s="157"/>
      <c r="AP24" s="158"/>
      <c r="AQ24" s="240">
        <f t="shared" si="1"/>
        <v>0</v>
      </c>
      <c r="AR24" s="239">
        <f t="shared" si="0"/>
        <v>0</v>
      </c>
      <c r="AS24" s="230">
        <f t="shared" si="2"/>
        <v>0</v>
      </c>
      <c r="AT24" s="230">
        <f t="shared" si="3"/>
        <v>0</v>
      </c>
      <c r="AU24" s="124"/>
      <c r="AV24" s="232" t="str">
        <f t="shared" si="4"/>
        <v/>
      </c>
      <c r="AW24" s="233" t="str">
        <f t="shared" si="5"/>
        <v/>
      </c>
      <c r="AX24" s="234" t="str">
        <f t="shared" si="6"/>
        <v/>
      </c>
      <c r="AY24" s="219"/>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40">
        <f t="shared" si="1"/>
        <v>0</v>
      </c>
      <c r="AR25" s="239">
        <f t="shared" si="0"/>
        <v>0</v>
      </c>
      <c r="AS25" s="230">
        <f t="shared" si="2"/>
        <v>0</v>
      </c>
      <c r="AT25" s="230">
        <f t="shared" si="3"/>
        <v>0</v>
      </c>
      <c r="AU25" s="124"/>
      <c r="AV25" s="232" t="str">
        <f t="shared" si="4"/>
        <v/>
      </c>
      <c r="AW25" s="233" t="str">
        <f t="shared" si="5"/>
        <v/>
      </c>
      <c r="AX25" s="234" t="str">
        <f t="shared" si="6"/>
        <v/>
      </c>
      <c r="AY25" s="219"/>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40">
        <f t="shared" si="1"/>
        <v>0</v>
      </c>
      <c r="AR26" s="239">
        <f t="shared" si="0"/>
        <v>0</v>
      </c>
      <c r="AS26" s="230">
        <f t="shared" si="2"/>
        <v>0</v>
      </c>
      <c r="AT26" s="230">
        <f t="shared" si="3"/>
        <v>0</v>
      </c>
      <c r="AU26" s="124"/>
      <c r="AV26" s="232" t="str">
        <f t="shared" si="4"/>
        <v/>
      </c>
      <c r="AW26" s="233" t="str">
        <f t="shared" si="5"/>
        <v/>
      </c>
      <c r="AX26" s="234" t="str">
        <f t="shared" si="6"/>
        <v/>
      </c>
      <c r="AY26" s="219"/>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40">
        <f t="shared" si="1"/>
        <v>0</v>
      </c>
      <c r="AR27" s="239">
        <f t="shared" si="0"/>
        <v>0</v>
      </c>
      <c r="AS27" s="230">
        <f t="shared" si="2"/>
        <v>0</v>
      </c>
      <c r="AT27" s="230">
        <f t="shared" si="3"/>
        <v>0</v>
      </c>
      <c r="AU27" s="124"/>
      <c r="AV27" s="232" t="str">
        <f t="shared" si="4"/>
        <v/>
      </c>
      <c r="AW27" s="233" t="str">
        <f t="shared" si="5"/>
        <v/>
      </c>
      <c r="AX27" s="234" t="str">
        <f t="shared" si="6"/>
        <v/>
      </c>
      <c r="AY27" s="219"/>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40">
        <f t="shared" si="1"/>
        <v>0</v>
      </c>
      <c r="AR28" s="239">
        <f t="shared" si="0"/>
        <v>0</v>
      </c>
      <c r="AS28" s="230">
        <f t="shared" si="2"/>
        <v>0</v>
      </c>
      <c r="AT28" s="230">
        <f t="shared" si="3"/>
        <v>0</v>
      </c>
      <c r="AU28" s="124"/>
      <c r="AV28" s="232" t="str">
        <f t="shared" si="4"/>
        <v/>
      </c>
      <c r="AW28" s="233" t="str">
        <f t="shared" si="5"/>
        <v/>
      </c>
      <c r="AX28" s="234" t="str">
        <f t="shared" si="6"/>
        <v/>
      </c>
      <c r="AY28" s="219"/>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40">
        <f t="shared" ref="AQ29:AQ30" si="7">(E29*F29)+(I29*J29)+(M29*N29)+(Q29*R29)+(U29*V29)+(Y29*Z29)+(AC29*AD29)+(AG29*AH29)+(AK29*AL29)+(AO29*AP29)</f>
        <v>0</v>
      </c>
      <c r="AR29" s="239">
        <f t="shared" ref="AR29:AR30" si="8">IF(D29="",0,(C29*E29/D29*F29))+IF(H29="",0,(G29*I29/H29*J29))+IF(L29="",0,(K29*M29/L29*N29))+IF(P29="",0,(O29*Q29/P29*R29))+IF(T29="",0,(S29*U29/T29*V29))+IF(X29="",0,(W29*Y29/X29*Z29))+IF(AB29="",0,(AA29*AC29/AB29*AD29))+IF(AF29="",0,(AE29*AG29/AF29*AH29))+IF(AJ29="",0,(AI29*AK29/AJ29*AL29))+IF(AN29="",0,(AM29*AO29/AN29*AP29))</f>
        <v>0</v>
      </c>
      <c r="AS29" s="230">
        <f t="shared" ref="AS29:AS30" si="9">IF(AR29="","",AR29*0.3)</f>
        <v>0</v>
      </c>
      <c r="AT29" s="230">
        <f t="shared" ref="AT29:AT30" si="10">IF(AR29="","",AR29+AS29)</f>
        <v>0</v>
      </c>
      <c r="AU29" s="124"/>
      <c r="AV29" s="232" t="str">
        <f t="shared" ref="AV29:AV30" si="11">IF(AU29=0,"",AQ29/AU29)</f>
        <v/>
      </c>
      <c r="AW29" s="233" t="str">
        <f t="shared" ref="AW29:AW30" si="12">IF(AU29=0,"",AT29/AU29)</f>
        <v/>
      </c>
      <c r="AX29" s="234" t="str">
        <f t="shared" ref="AX29:AX30" si="13">IF(AU29=0,"",AW29/AV29)</f>
        <v/>
      </c>
      <c r="AY29" s="219"/>
    </row>
    <row r="30" spans="1:51" x14ac:dyDescent="0.25">
      <c r="A30" s="16"/>
      <c r="B30" s="17"/>
      <c r="C30" s="140"/>
      <c r="D30" s="141"/>
      <c r="E30" s="141"/>
      <c r="F30" s="142"/>
      <c r="G30" s="18"/>
      <c r="H30" s="18"/>
      <c r="I30" s="18"/>
      <c r="J30" s="129"/>
      <c r="K30" s="150"/>
      <c r="L30" s="150"/>
      <c r="M30" s="150"/>
      <c r="N30" s="142"/>
      <c r="O30" s="18"/>
      <c r="P30" s="18"/>
      <c r="Q30" s="18"/>
      <c r="R30" s="129"/>
      <c r="S30" s="150"/>
      <c r="T30" s="150"/>
      <c r="U30" s="150"/>
      <c r="V30" s="142"/>
      <c r="W30" s="18"/>
      <c r="X30" s="18"/>
      <c r="Y30" s="18"/>
      <c r="Z30" s="129"/>
      <c r="AA30" s="150"/>
      <c r="AB30" s="150"/>
      <c r="AC30" s="150"/>
      <c r="AD30" s="142"/>
      <c r="AE30" s="18"/>
      <c r="AF30" s="18"/>
      <c r="AG30" s="18"/>
      <c r="AH30" s="129"/>
      <c r="AI30" s="150"/>
      <c r="AJ30" s="150"/>
      <c r="AK30" s="150"/>
      <c r="AL30" s="142"/>
      <c r="AM30" s="18"/>
      <c r="AN30" s="18"/>
      <c r="AO30" s="18"/>
      <c r="AP30" s="129"/>
      <c r="AQ30" s="240">
        <f t="shared" si="7"/>
        <v>0</v>
      </c>
      <c r="AR30" s="239">
        <f t="shared" si="8"/>
        <v>0</v>
      </c>
      <c r="AS30" s="230">
        <f t="shared" si="9"/>
        <v>0</v>
      </c>
      <c r="AT30" s="230">
        <f t="shared" si="10"/>
        <v>0</v>
      </c>
      <c r="AU30" s="124"/>
      <c r="AV30" s="232" t="str">
        <f t="shared" si="11"/>
        <v/>
      </c>
      <c r="AW30" s="233" t="str">
        <f t="shared" si="12"/>
        <v/>
      </c>
      <c r="AX30" s="234" t="str">
        <f t="shared" si="13"/>
        <v/>
      </c>
      <c r="AY30" s="219"/>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40">
        <f t="shared" si="1"/>
        <v>0</v>
      </c>
      <c r="AR31" s="239">
        <f t="shared" si="0"/>
        <v>0</v>
      </c>
      <c r="AS31" s="230">
        <f t="shared" si="2"/>
        <v>0</v>
      </c>
      <c r="AT31" s="230">
        <f t="shared" si="3"/>
        <v>0</v>
      </c>
      <c r="AU31" s="124"/>
      <c r="AV31" s="232" t="str">
        <f t="shared" si="4"/>
        <v/>
      </c>
      <c r="AW31" s="233" t="str">
        <f t="shared" si="5"/>
        <v/>
      </c>
      <c r="AX31" s="234" t="str">
        <f t="shared" si="6"/>
        <v/>
      </c>
      <c r="AY31" s="219"/>
    </row>
    <row r="32" spans="1:51" x14ac:dyDescent="0.25">
      <c r="A32" s="16"/>
      <c r="B32" s="17"/>
      <c r="C32" s="143"/>
      <c r="D32" s="144"/>
      <c r="E32" s="144"/>
      <c r="F32" s="142"/>
      <c r="G32" s="18"/>
      <c r="H32" s="18"/>
      <c r="I32" s="18"/>
      <c r="J32" s="129"/>
      <c r="K32" s="150"/>
      <c r="L32" s="150"/>
      <c r="M32" s="150"/>
      <c r="N32" s="145"/>
      <c r="O32" s="125"/>
      <c r="P32" s="125"/>
      <c r="Q32" s="125"/>
      <c r="R32" s="130"/>
      <c r="S32" s="151"/>
      <c r="T32" s="151"/>
      <c r="U32" s="151"/>
      <c r="V32" s="145"/>
      <c r="W32" s="125"/>
      <c r="X32" s="125"/>
      <c r="Y32" s="125"/>
      <c r="Z32" s="130"/>
      <c r="AA32" s="151"/>
      <c r="AB32" s="151"/>
      <c r="AC32" s="151"/>
      <c r="AD32" s="145"/>
      <c r="AE32" s="125"/>
      <c r="AF32" s="125"/>
      <c r="AG32" s="125"/>
      <c r="AH32" s="130"/>
      <c r="AI32" s="151"/>
      <c r="AJ32" s="151"/>
      <c r="AK32" s="151"/>
      <c r="AL32" s="145"/>
      <c r="AM32" s="125"/>
      <c r="AN32" s="125"/>
      <c r="AO32" s="125"/>
      <c r="AP32" s="130"/>
      <c r="AQ32" s="240">
        <f t="shared" si="1"/>
        <v>0</v>
      </c>
      <c r="AR32" s="239">
        <f t="shared" si="0"/>
        <v>0</v>
      </c>
      <c r="AS32" s="230">
        <f t="shared" si="2"/>
        <v>0</v>
      </c>
      <c r="AT32" s="230">
        <f t="shared" si="3"/>
        <v>0</v>
      </c>
      <c r="AU32" s="124"/>
      <c r="AV32" s="232" t="str">
        <f t="shared" si="4"/>
        <v/>
      </c>
      <c r="AW32" s="233" t="str">
        <f t="shared" si="5"/>
        <v/>
      </c>
      <c r="AX32" s="234" t="str">
        <f t="shared" si="6"/>
        <v/>
      </c>
      <c r="AY32" s="219"/>
    </row>
    <row r="33" spans="1:51" x14ac:dyDescent="0.25">
      <c r="A33" s="16"/>
      <c r="B33" s="17"/>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40">
        <f t="shared" si="1"/>
        <v>0</v>
      </c>
      <c r="AR33" s="239">
        <f t="shared" si="0"/>
        <v>0</v>
      </c>
      <c r="AS33" s="230">
        <f t="shared" si="2"/>
        <v>0</v>
      </c>
      <c r="AT33" s="230">
        <f t="shared" si="3"/>
        <v>0</v>
      </c>
      <c r="AU33" s="124"/>
      <c r="AV33" s="232" t="str">
        <f t="shared" si="4"/>
        <v/>
      </c>
      <c r="AW33" s="233" t="str">
        <f t="shared" si="5"/>
        <v/>
      </c>
      <c r="AX33" s="234" t="str">
        <f t="shared" si="6"/>
        <v/>
      </c>
      <c r="AY33" s="219"/>
    </row>
    <row r="34" spans="1:51" x14ac:dyDescent="0.25">
      <c r="A34" s="317" t="s">
        <v>159</v>
      </c>
      <c r="B34" s="318"/>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40">
        <f t="shared" si="1"/>
        <v>0</v>
      </c>
      <c r="AR34" s="239">
        <f t="shared" si="0"/>
        <v>0</v>
      </c>
      <c r="AS34" s="230">
        <f t="shared" si="2"/>
        <v>0</v>
      </c>
      <c r="AT34" s="230">
        <f t="shared" si="3"/>
        <v>0</v>
      </c>
      <c r="AU34" s="124"/>
      <c r="AV34" s="232" t="str">
        <f t="shared" si="4"/>
        <v/>
      </c>
      <c r="AW34" s="233" t="str">
        <f t="shared" si="5"/>
        <v/>
      </c>
      <c r="AX34" s="234" t="str">
        <f t="shared" si="6"/>
        <v/>
      </c>
      <c r="AY34" s="219"/>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40">
        <f t="shared" si="1"/>
        <v>0</v>
      </c>
      <c r="AR35" s="239">
        <f t="shared" si="0"/>
        <v>0</v>
      </c>
      <c r="AS35" s="230">
        <f t="shared" si="2"/>
        <v>0</v>
      </c>
      <c r="AT35" s="230">
        <f t="shared" si="3"/>
        <v>0</v>
      </c>
      <c r="AU35" s="124"/>
      <c r="AV35" s="232" t="str">
        <f t="shared" si="4"/>
        <v/>
      </c>
      <c r="AW35" s="233" t="str">
        <f t="shared" si="5"/>
        <v/>
      </c>
      <c r="AX35" s="234" t="str">
        <f t="shared" si="6"/>
        <v/>
      </c>
      <c r="AY35" s="219"/>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40">
        <f t="shared" si="1"/>
        <v>0</v>
      </c>
      <c r="AR36" s="239">
        <f t="shared" si="0"/>
        <v>0</v>
      </c>
      <c r="AS36" s="230">
        <f t="shared" si="2"/>
        <v>0</v>
      </c>
      <c r="AT36" s="230">
        <f t="shared" si="3"/>
        <v>0</v>
      </c>
      <c r="AU36" s="124"/>
      <c r="AV36" s="232" t="str">
        <f t="shared" si="4"/>
        <v/>
      </c>
      <c r="AW36" s="233" t="str">
        <f t="shared" si="5"/>
        <v/>
      </c>
      <c r="AX36" s="234" t="str">
        <f t="shared" si="6"/>
        <v/>
      </c>
      <c r="AY36" s="219"/>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40">
        <f t="shared" si="1"/>
        <v>0</v>
      </c>
      <c r="AR37" s="239">
        <f t="shared" si="0"/>
        <v>0</v>
      </c>
      <c r="AS37" s="230">
        <f t="shared" si="2"/>
        <v>0</v>
      </c>
      <c r="AT37" s="230">
        <f t="shared" si="3"/>
        <v>0</v>
      </c>
      <c r="AU37" s="124"/>
      <c r="AV37" s="232" t="str">
        <f t="shared" si="4"/>
        <v/>
      </c>
      <c r="AW37" s="233" t="str">
        <f t="shared" si="5"/>
        <v/>
      </c>
      <c r="AX37" s="234" t="str">
        <f t="shared" si="6"/>
        <v/>
      </c>
      <c r="AY37" s="219"/>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40">
        <f t="shared" si="1"/>
        <v>0</v>
      </c>
      <c r="AR38" s="239">
        <f t="shared" si="0"/>
        <v>0</v>
      </c>
      <c r="AS38" s="230">
        <f t="shared" si="2"/>
        <v>0</v>
      </c>
      <c r="AT38" s="230">
        <f t="shared" si="3"/>
        <v>0</v>
      </c>
      <c r="AU38" s="124"/>
      <c r="AV38" s="232" t="str">
        <f t="shared" si="4"/>
        <v/>
      </c>
      <c r="AW38" s="233" t="str">
        <f t="shared" si="5"/>
        <v/>
      </c>
      <c r="AX38" s="234" t="str">
        <f t="shared" si="6"/>
        <v/>
      </c>
      <c r="AY38" s="219"/>
    </row>
    <row r="39" spans="1:51" x14ac:dyDescent="0.25">
      <c r="A39" s="16"/>
      <c r="B39" s="19"/>
      <c r="C39" s="140"/>
      <c r="D39" s="141"/>
      <c r="E39" s="141"/>
      <c r="F39" s="142"/>
      <c r="G39" s="18"/>
      <c r="H39" s="18"/>
      <c r="I39" s="18"/>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40">
        <f t="shared" si="1"/>
        <v>0</v>
      </c>
      <c r="AR39" s="239">
        <f t="shared" si="0"/>
        <v>0</v>
      </c>
      <c r="AS39" s="230">
        <f t="shared" si="2"/>
        <v>0</v>
      </c>
      <c r="AT39" s="230">
        <f t="shared" si="3"/>
        <v>0</v>
      </c>
      <c r="AU39" s="124"/>
      <c r="AV39" s="232" t="str">
        <f t="shared" si="4"/>
        <v/>
      </c>
      <c r="AW39" s="233" t="str">
        <f t="shared" si="5"/>
        <v/>
      </c>
      <c r="AX39" s="234" t="str">
        <f t="shared" si="6"/>
        <v/>
      </c>
      <c r="AY39" s="219"/>
    </row>
    <row r="40" spans="1:51" x14ac:dyDescent="0.25">
      <c r="A40" s="16"/>
      <c r="B40" s="19"/>
      <c r="C40" s="140"/>
      <c r="D40" s="141"/>
      <c r="E40" s="141"/>
      <c r="F40" s="142"/>
      <c r="G40" s="18"/>
      <c r="H40" s="18"/>
      <c r="I40" s="18"/>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40">
        <f t="shared" si="1"/>
        <v>0</v>
      </c>
      <c r="AR40" s="239">
        <f t="shared" si="0"/>
        <v>0</v>
      </c>
      <c r="AS40" s="230">
        <f t="shared" si="2"/>
        <v>0</v>
      </c>
      <c r="AT40" s="230">
        <f t="shared" si="3"/>
        <v>0</v>
      </c>
      <c r="AU40" s="124"/>
      <c r="AV40" s="232" t="str">
        <f t="shared" si="4"/>
        <v/>
      </c>
      <c r="AW40" s="233" t="str">
        <f t="shared" si="5"/>
        <v/>
      </c>
      <c r="AX40" s="234" t="str">
        <f t="shared" si="6"/>
        <v/>
      </c>
      <c r="AY40" s="219"/>
    </row>
    <row r="41" spans="1:51" x14ac:dyDescent="0.25">
      <c r="A41" s="16"/>
      <c r="B41" s="19"/>
      <c r="C41" s="143"/>
      <c r="D41" s="144"/>
      <c r="E41" s="144"/>
      <c r="F41" s="142"/>
      <c r="G41" s="125"/>
      <c r="H41" s="125"/>
      <c r="I41" s="125"/>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40">
        <f t="shared" si="1"/>
        <v>0</v>
      </c>
      <c r="AR41" s="239">
        <f t="shared" si="0"/>
        <v>0</v>
      </c>
      <c r="AS41" s="230">
        <f t="shared" si="2"/>
        <v>0</v>
      </c>
      <c r="AT41" s="230">
        <f t="shared" si="3"/>
        <v>0</v>
      </c>
      <c r="AU41" s="124"/>
      <c r="AV41" s="232" t="str">
        <f t="shared" si="4"/>
        <v/>
      </c>
      <c r="AW41" s="233" t="str">
        <f t="shared" si="5"/>
        <v/>
      </c>
      <c r="AX41" s="234" t="str">
        <f t="shared" si="6"/>
        <v/>
      </c>
      <c r="AY41" s="219"/>
    </row>
    <row r="42" spans="1:51" x14ac:dyDescent="0.25">
      <c r="A42" s="16"/>
      <c r="B42" s="19"/>
      <c r="C42" s="143"/>
      <c r="D42" s="144"/>
      <c r="E42" s="144"/>
      <c r="F42" s="142"/>
      <c r="G42" s="125"/>
      <c r="H42" s="125"/>
      <c r="I42" s="125"/>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40">
        <f t="shared" ref="AQ42:AQ43" si="14">(E42*F42)+(I42*J42)+(M42*N42)+(Q42*R42)+(U42*V42)+(Y42*Z42)+(AC42*AD42)+(AG42*AH42)+(AK42*AL42)+(AO42*AP42)</f>
        <v>0</v>
      </c>
      <c r="AR42" s="239">
        <f t="shared" ref="AR42:AR43" si="15">IF(D42="",0,(C42*E42/D42*F42))+IF(H42="",0,(G42*I42/H42*J42))+IF(L42="",0,(K42*M42/L42*N42))+IF(P42="",0,(O42*Q42/P42*R42))+IF(T42="",0,(S42*U42/T42*V42))+IF(X42="",0,(W42*Y42/X42*Z42))+IF(AB42="",0,(AA42*AC42/AB42*AD42))+IF(AF42="",0,(AE42*AG42/AF42*AH42))+IF(AJ42="",0,(AI42*AK42/AJ42*AL42))+IF(AN42="",0,(AM42*AO42/AN42*AP42))</f>
        <v>0</v>
      </c>
      <c r="AS42" s="230">
        <f t="shared" ref="AS42:AS43" si="16">IF(AR42="","",AR42*0.3)</f>
        <v>0</v>
      </c>
      <c r="AT42" s="230">
        <f t="shared" ref="AT42:AT43" si="17">IF(AR42="","",AR42+AS42)</f>
        <v>0</v>
      </c>
      <c r="AU42" s="124"/>
      <c r="AV42" s="232" t="str">
        <f t="shared" ref="AV42:AV45" si="18">IF(AU42=0,"",AQ42/AU42)</f>
        <v/>
      </c>
      <c r="AW42" s="233" t="str">
        <f t="shared" ref="AW42:AW45" si="19">IF(AU42=0,"",AT42/AU42)</f>
        <v/>
      </c>
      <c r="AX42" s="234" t="str">
        <f t="shared" ref="AX42:AX45" si="20">IF(AU42=0,"",AW42/AV42)</f>
        <v/>
      </c>
      <c r="AY42" s="219"/>
    </row>
    <row r="43" spans="1:51" x14ac:dyDescent="0.25">
      <c r="A43" s="16"/>
      <c r="B43" s="19"/>
      <c r="C43" s="143"/>
      <c r="D43" s="144"/>
      <c r="E43" s="144"/>
      <c r="F43" s="142"/>
      <c r="G43" s="125"/>
      <c r="H43" s="125"/>
      <c r="I43" s="125"/>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40">
        <f t="shared" si="14"/>
        <v>0</v>
      </c>
      <c r="AR43" s="239">
        <f t="shared" si="15"/>
        <v>0</v>
      </c>
      <c r="AS43" s="230">
        <f t="shared" si="16"/>
        <v>0</v>
      </c>
      <c r="AT43" s="230">
        <f t="shared" si="17"/>
        <v>0</v>
      </c>
      <c r="AU43" s="124"/>
      <c r="AV43" s="232" t="str">
        <f t="shared" si="18"/>
        <v/>
      </c>
      <c r="AW43" s="233" t="str">
        <f t="shared" si="19"/>
        <v/>
      </c>
      <c r="AX43" s="234" t="str">
        <f t="shared" si="20"/>
        <v/>
      </c>
      <c r="AY43" s="219"/>
    </row>
    <row r="44" spans="1:51" x14ac:dyDescent="0.25">
      <c r="A44" s="16"/>
      <c r="B44" s="19"/>
      <c r="C44" s="143"/>
      <c r="D44" s="144"/>
      <c r="E44" s="144"/>
      <c r="F44" s="142"/>
      <c r="G44" s="125"/>
      <c r="H44" s="125"/>
      <c r="I44" s="125"/>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40">
        <f t="shared" si="1"/>
        <v>0</v>
      </c>
      <c r="AR44" s="239">
        <f t="shared" si="0"/>
        <v>0</v>
      </c>
      <c r="AS44" s="230">
        <f t="shared" si="2"/>
        <v>0</v>
      </c>
      <c r="AT44" s="230">
        <f t="shared" si="3"/>
        <v>0</v>
      </c>
      <c r="AU44" s="124"/>
      <c r="AV44" s="232" t="str">
        <f t="shared" si="18"/>
        <v/>
      </c>
      <c r="AW44" s="233" t="str">
        <f t="shared" si="19"/>
        <v/>
      </c>
      <c r="AX44" s="234" t="str">
        <f t="shared" si="20"/>
        <v/>
      </c>
      <c r="AY44" s="219"/>
    </row>
    <row r="45" spans="1:51" x14ac:dyDescent="0.25">
      <c r="A45" s="20"/>
      <c r="B45" s="95"/>
      <c r="C45" s="143"/>
      <c r="D45" s="144"/>
      <c r="E45" s="144"/>
      <c r="F45" s="142"/>
      <c r="G45" s="125"/>
      <c r="H45" s="125"/>
      <c r="I45" s="125"/>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40">
        <f t="shared" si="1"/>
        <v>0</v>
      </c>
      <c r="AR45" s="239">
        <f t="shared" si="0"/>
        <v>0</v>
      </c>
      <c r="AS45" s="230">
        <f t="shared" si="2"/>
        <v>0</v>
      </c>
      <c r="AT45" s="230">
        <f t="shared" si="3"/>
        <v>0</v>
      </c>
      <c r="AU45" s="124"/>
      <c r="AV45" s="232" t="str">
        <f t="shared" si="18"/>
        <v/>
      </c>
      <c r="AW45" s="233" t="str">
        <f t="shared" si="19"/>
        <v/>
      </c>
      <c r="AX45" s="234" t="str">
        <f t="shared" si="20"/>
        <v/>
      </c>
      <c r="AY45" s="219"/>
    </row>
    <row r="46" spans="1:51" ht="15.75" thickBot="1" x14ac:dyDescent="0.3">
      <c r="A46" s="21"/>
      <c r="B46" s="22"/>
      <c r="C46" s="143"/>
      <c r="D46" s="144"/>
      <c r="E46" s="144"/>
      <c r="F46" s="142"/>
      <c r="G46" s="125"/>
      <c r="H46" s="125"/>
      <c r="I46" s="125"/>
      <c r="J46" s="129"/>
      <c r="K46" s="150"/>
      <c r="L46" s="150"/>
      <c r="M46" s="150"/>
      <c r="N46" s="142"/>
      <c r="O46" s="18"/>
      <c r="P46" s="18"/>
      <c r="Q46" s="18"/>
      <c r="R46" s="129"/>
      <c r="S46" s="150"/>
      <c r="T46" s="150"/>
      <c r="U46" s="150"/>
      <c r="V46" s="142"/>
      <c r="W46" s="18"/>
      <c r="X46" s="18"/>
      <c r="Y46" s="18"/>
      <c r="Z46" s="129"/>
      <c r="AA46" s="150"/>
      <c r="AB46" s="150"/>
      <c r="AC46" s="150"/>
      <c r="AD46" s="142"/>
      <c r="AE46" s="18"/>
      <c r="AF46" s="18"/>
      <c r="AG46" s="18"/>
      <c r="AH46" s="129"/>
      <c r="AI46" s="150"/>
      <c r="AJ46" s="150"/>
      <c r="AK46" s="150"/>
      <c r="AL46" s="142"/>
      <c r="AM46" s="18"/>
      <c r="AN46" s="18"/>
      <c r="AO46" s="18"/>
      <c r="AP46" s="129"/>
      <c r="AQ46" s="241">
        <f t="shared" si="1"/>
        <v>0</v>
      </c>
      <c r="AR46" s="242">
        <f t="shared" si="0"/>
        <v>0</v>
      </c>
      <c r="AS46" s="231">
        <f t="shared" si="2"/>
        <v>0</v>
      </c>
      <c r="AT46" s="231">
        <f t="shared" si="3"/>
        <v>0</v>
      </c>
      <c r="AU46" s="127"/>
      <c r="AV46" s="235" t="str">
        <f t="shared" si="4"/>
        <v/>
      </c>
      <c r="AW46" s="236" t="str">
        <f t="shared" si="5"/>
        <v/>
      </c>
      <c r="AX46" s="237" t="str">
        <f t="shared" si="6"/>
        <v/>
      </c>
      <c r="AY46" s="220"/>
    </row>
    <row r="47" spans="1:51" ht="15.75" thickBot="1" x14ac:dyDescent="0.3">
      <c r="A47" s="280" t="s">
        <v>12</v>
      </c>
      <c r="B47" s="281"/>
      <c r="C47" s="282"/>
      <c r="D47" s="282"/>
      <c r="E47" s="282"/>
      <c r="F47" s="282"/>
      <c r="G47" s="282"/>
      <c r="H47" s="282"/>
      <c r="I47" s="282"/>
      <c r="J47" s="282"/>
      <c r="K47" s="282"/>
      <c r="L47" s="282"/>
      <c r="M47" s="282"/>
      <c r="N47" s="282"/>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56"/>
      <c r="AQ47" s="243">
        <f>SUM(AQ21:AQ46)</f>
        <v>0</v>
      </c>
      <c r="AR47" s="243">
        <f>SUM(AR21:AR46)</f>
        <v>0</v>
      </c>
      <c r="AS47" s="89"/>
      <c r="AT47" s="81"/>
      <c r="AU47" s="81"/>
      <c r="AV47" s="81"/>
      <c r="AW47" s="91" t="str">
        <f t="shared" si="5"/>
        <v/>
      </c>
      <c r="AX47" s="25"/>
    </row>
    <row r="48" spans="1:51" x14ac:dyDescent="0.25">
      <c r="A48" s="28"/>
      <c r="B48" s="28"/>
      <c r="C48" s="28"/>
      <c r="D48" s="28"/>
      <c r="E48" s="28"/>
      <c r="F48" s="28"/>
      <c r="G48" s="28"/>
      <c r="H48" s="28"/>
      <c r="I48" s="28"/>
      <c r="J48" s="28"/>
      <c r="K48" s="28"/>
      <c r="V48" s="33"/>
      <c r="AQ48" s="244" t="s">
        <v>13</v>
      </c>
      <c r="AR48" s="244" t="s">
        <v>14</v>
      </c>
      <c r="AS48" s="30"/>
      <c r="AT48" s="29"/>
      <c r="AU48" s="30"/>
      <c r="AV48" s="30"/>
      <c r="AW48" s="7"/>
      <c r="AX48" s="31"/>
    </row>
    <row r="49" spans="1:22" x14ac:dyDescent="0.25">
      <c r="A49" s="28"/>
      <c r="B49" s="28"/>
      <c r="C49" s="28"/>
      <c r="D49" s="28"/>
      <c r="E49" s="28"/>
      <c r="F49" s="28"/>
      <c r="G49" s="28"/>
      <c r="H49" s="28"/>
      <c r="I49" s="28"/>
      <c r="J49" s="28"/>
      <c r="K49" s="28"/>
      <c r="L49" s="29"/>
      <c r="M49" s="30"/>
      <c r="N49" s="30"/>
      <c r="O49" s="29"/>
      <c r="P49" s="30"/>
      <c r="Q49" s="30"/>
      <c r="R49" s="7"/>
      <c r="S49" s="31"/>
      <c r="T49" s="26"/>
      <c r="U49" s="32"/>
      <c r="V49" s="33"/>
    </row>
    <row r="50" spans="1:22" x14ac:dyDescent="0.25">
      <c r="A50" s="7"/>
      <c r="B50" s="7"/>
      <c r="C50" s="7"/>
      <c r="D50" s="7"/>
      <c r="E50" s="7"/>
      <c r="F50" s="7"/>
      <c r="G50" s="7"/>
      <c r="H50" s="7"/>
      <c r="I50" s="7"/>
      <c r="J50" s="7"/>
      <c r="K50" s="7"/>
      <c r="L50" s="34"/>
      <c r="M50" s="7"/>
      <c r="N50" s="7"/>
      <c r="O50" s="7"/>
      <c r="P50" s="7"/>
      <c r="Q50" s="7"/>
      <c r="R50" s="34"/>
      <c r="S50" s="7"/>
      <c r="T50" s="7"/>
      <c r="U50" s="7"/>
      <c r="V50" s="7"/>
    </row>
    <row r="51" spans="1:22" x14ac:dyDescent="0.25">
      <c r="A51" s="7"/>
      <c r="B51" s="70" t="s">
        <v>134</v>
      </c>
      <c r="C51" s="184"/>
      <c r="D51" s="7"/>
      <c r="E51" s="7"/>
      <c r="F51" s="7"/>
      <c r="G51" s="7"/>
      <c r="H51" s="7"/>
      <c r="I51" s="7"/>
      <c r="J51" s="7"/>
      <c r="K51" s="7"/>
      <c r="L51" s="7"/>
      <c r="M51" s="7"/>
      <c r="N51" s="7"/>
      <c r="O51" s="7"/>
      <c r="P51" s="7"/>
      <c r="Q51" s="7"/>
      <c r="R51" s="7"/>
      <c r="S51" s="7"/>
      <c r="T51" s="7"/>
      <c r="U51" s="7"/>
      <c r="V51" s="7"/>
    </row>
    <row r="52" spans="1:22" ht="15.75" thickBot="1" x14ac:dyDescent="0.3">
      <c r="A52" s="7"/>
      <c r="B52" s="7"/>
      <c r="C52" s="7"/>
      <c r="D52" s="7"/>
      <c r="E52" s="7"/>
      <c r="F52" s="7"/>
      <c r="G52" s="7"/>
      <c r="H52" s="7"/>
      <c r="I52" s="7"/>
      <c r="J52" s="7"/>
      <c r="K52" s="7"/>
      <c r="L52" s="7"/>
      <c r="M52" s="7"/>
      <c r="N52" s="7"/>
      <c r="O52" s="7"/>
      <c r="P52" s="7"/>
      <c r="Q52" s="7"/>
      <c r="R52" s="7"/>
      <c r="S52" s="7"/>
      <c r="T52" s="7"/>
      <c r="U52" s="7"/>
      <c r="V52" s="7"/>
    </row>
    <row r="53" spans="1:22" ht="42.75" customHeight="1" x14ac:dyDescent="0.25">
      <c r="A53" s="276" t="s">
        <v>0</v>
      </c>
      <c r="B53" s="277"/>
      <c r="C53" s="35" t="s">
        <v>60</v>
      </c>
      <c r="D53" s="35" t="s">
        <v>61</v>
      </c>
      <c r="E53" s="193" t="s">
        <v>137</v>
      </c>
      <c r="F53" s="36"/>
      <c r="G53" s="36"/>
      <c r="H53" s="36"/>
      <c r="I53" s="36"/>
      <c r="J53" s="36"/>
      <c r="K53" s="36"/>
      <c r="L53" s="36"/>
      <c r="M53" s="36"/>
      <c r="N53" s="36"/>
      <c r="O53" s="36"/>
      <c r="P53" s="36"/>
      <c r="Q53" s="36"/>
      <c r="R53" s="36"/>
      <c r="S53" s="36"/>
      <c r="T53" s="36"/>
      <c r="U53" s="36"/>
      <c r="V53" s="36"/>
    </row>
    <row r="54" spans="1:22" ht="15.75" thickBot="1" x14ac:dyDescent="0.3">
      <c r="A54" s="278"/>
      <c r="B54" s="279"/>
      <c r="C54" s="37" t="s">
        <v>9</v>
      </c>
      <c r="D54" s="37" t="s">
        <v>38</v>
      </c>
      <c r="E54" s="194" t="s">
        <v>4</v>
      </c>
      <c r="F54" s="36"/>
      <c r="G54" s="36"/>
      <c r="H54" s="36"/>
      <c r="I54" s="36"/>
      <c r="J54" s="36"/>
      <c r="K54" s="36"/>
      <c r="L54" s="36"/>
      <c r="M54" s="36"/>
      <c r="N54" s="36"/>
      <c r="O54" s="36"/>
      <c r="P54" s="36"/>
      <c r="Q54" s="36"/>
      <c r="R54" s="36"/>
      <c r="S54" s="36"/>
      <c r="T54" s="36"/>
      <c r="U54" s="36"/>
      <c r="V54" s="36"/>
    </row>
    <row r="55" spans="1:22" x14ac:dyDescent="0.25">
      <c r="A55" s="50"/>
      <c r="B55" s="47" t="s">
        <v>27</v>
      </c>
      <c r="C55" s="38"/>
      <c r="D55" s="38"/>
      <c r="E55" s="195"/>
      <c r="F55" s="7"/>
      <c r="G55" s="7"/>
      <c r="H55" s="7"/>
      <c r="I55" s="7"/>
      <c r="J55" s="7"/>
      <c r="K55" s="7"/>
      <c r="L55" s="7"/>
      <c r="M55" s="7"/>
      <c r="N55" s="7"/>
      <c r="O55" s="7"/>
      <c r="P55" s="7"/>
      <c r="Q55" s="7"/>
      <c r="R55" s="7"/>
      <c r="S55" s="7"/>
      <c r="T55" s="7"/>
      <c r="U55" s="7"/>
      <c r="V55" s="7"/>
    </row>
    <row r="56" spans="1:22" x14ac:dyDescent="0.25">
      <c r="A56" s="51"/>
      <c r="B56" s="39"/>
      <c r="C56" s="40"/>
      <c r="D56" s="40"/>
      <c r="E56" s="196"/>
      <c r="F56" s="7"/>
      <c r="G56" s="7"/>
      <c r="H56" s="7"/>
      <c r="I56" s="7"/>
      <c r="J56" s="7"/>
      <c r="K56" s="7"/>
      <c r="L56" s="7"/>
      <c r="M56" s="7"/>
      <c r="N56" s="7"/>
      <c r="O56" s="7"/>
      <c r="P56" s="7"/>
      <c r="Q56" s="7"/>
      <c r="R56" s="7"/>
      <c r="S56" s="7"/>
      <c r="T56" s="7"/>
      <c r="U56" s="7"/>
      <c r="V56" s="7"/>
    </row>
    <row r="57" spans="1:22" x14ac:dyDescent="0.25">
      <c r="A57" s="52"/>
      <c r="B57" s="41"/>
      <c r="C57" s="40"/>
      <c r="D57" s="40"/>
      <c r="E57" s="196"/>
      <c r="F57" s="7"/>
      <c r="G57" s="7"/>
      <c r="H57" s="7"/>
      <c r="I57" s="7"/>
      <c r="J57" s="7"/>
      <c r="K57" s="7"/>
      <c r="L57" s="7"/>
      <c r="M57" s="7"/>
      <c r="N57" s="7"/>
      <c r="O57" s="7"/>
      <c r="P57" s="7"/>
      <c r="Q57" s="7"/>
      <c r="R57" s="7"/>
      <c r="S57" s="7"/>
      <c r="T57" s="7"/>
      <c r="U57" s="7"/>
      <c r="V57" s="7"/>
    </row>
    <row r="58" spans="1:22" ht="15.75" thickBot="1" x14ac:dyDescent="0.3">
      <c r="A58" s="53"/>
      <c r="B58" s="42"/>
      <c r="C58" s="43"/>
      <c r="D58" s="43"/>
      <c r="E58" s="197"/>
      <c r="F58" s="7"/>
      <c r="G58" s="7"/>
      <c r="H58" s="7"/>
      <c r="I58" s="7"/>
      <c r="J58" s="7"/>
      <c r="K58" s="7"/>
      <c r="L58" s="7"/>
      <c r="M58" s="7"/>
      <c r="N58" s="7"/>
      <c r="O58" s="7"/>
      <c r="P58" s="7"/>
      <c r="Q58" s="7"/>
      <c r="R58" s="7"/>
      <c r="S58" s="7"/>
      <c r="T58" s="7"/>
      <c r="U58" s="7"/>
      <c r="V58" s="7"/>
    </row>
    <row r="59" spans="1:22" ht="15.75" customHeight="1" thickBot="1" x14ac:dyDescent="0.3">
      <c r="A59" s="274" t="s">
        <v>8</v>
      </c>
      <c r="B59" s="275"/>
      <c r="C59" s="182">
        <f>SUM(C55:C58)</f>
        <v>0</v>
      </c>
      <c r="D59" s="182">
        <f>SUM(D55:D58)</f>
        <v>0</v>
      </c>
      <c r="E59" s="198">
        <f>SUM(E55:E58)</f>
        <v>0</v>
      </c>
      <c r="F59" s="7"/>
      <c r="G59" s="7"/>
      <c r="H59" s="7"/>
      <c r="I59" s="7"/>
      <c r="J59" s="7"/>
      <c r="K59" s="7"/>
      <c r="L59" s="7"/>
      <c r="M59" s="7"/>
      <c r="N59" s="7"/>
      <c r="O59" s="7"/>
      <c r="P59" s="7"/>
      <c r="Q59" s="7"/>
      <c r="R59" s="7"/>
      <c r="S59" s="7"/>
      <c r="T59" s="7"/>
      <c r="U59" s="7"/>
      <c r="V59" s="7"/>
    </row>
    <row r="60" spans="1:22" x14ac:dyDescent="0.25">
      <c r="A60" s="44"/>
      <c r="B60" s="45"/>
      <c r="C60" s="114"/>
      <c r="D60" s="114"/>
      <c r="E60" s="114"/>
      <c r="F60" s="114"/>
      <c r="G60" s="7"/>
      <c r="H60" s="7"/>
      <c r="I60" s="7"/>
      <c r="J60" s="7"/>
      <c r="K60" s="7"/>
      <c r="L60" s="7"/>
      <c r="M60" s="7"/>
      <c r="N60" s="7"/>
      <c r="O60" s="7"/>
      <c r="P60" s="7"/>
      <c r="Q60" s="7"/>
      <c r="R60" s="7"/>
      <c r="S60" s="7"/>
      <c r="T60" s="7"/>
      <c r="U60" s="7"/>
      <c r="V60" s="7"/>
    </row>
    <row r="61" spans="1:22" ht="39.950000000000003" customHeight="1" x14ac:dyDescent="0.25">
      <c r="A61" s="44"/>
      <c r="B61" s="271" t="s">
        <v>138</v>
      </c>
      <c r="C61" s="313"/>
      <c r="D61" s="313"/>
      <c r="E61" s="313"/>
      <c r="F61" s="188"/>
      <c r="G61" s="7"/>
      <c r="H61" s="7"/>
      <c r="I61" s="7"/>
      <c r="J61" s="7"/>
      <c r="K61" s="7"/>
      <c r="L61" s="7"/>
      <c r="M61" s="7"/>
      <c r="N61" s="7"/>
      <c r="O61" s="7"/>
      <c r="P61" s="7"/>
      <c r="Q61" s="7"/>
      <c r="R61" s="7"/>
      <c r="S61" s="7"/>
      <c r="T61" s="7"/>
      <c r="U61" s="7"/>
      <c r="V61" s="7"/>
    </row>
    <row r="62" spans="1:22" x14ac:dyDescent="0.25">
      <c r="A62" s="44"/>
      <c r="B62" s="192"/>
      <c r="C62" s="202"/>
      <c r="D62" s="202"/>
      <c r="E62" s="202"/>
      <c r="F62" s="188"/>
      <c r="G62" s="7"/>
      <c r="H62" s="7"/>
      <c r="I62" s="7"/>
      <c r="J62" s="7"/>
      <c r="K62" s="7"/>
      <c r="L62" s="7"/>
      <c r="M62" s="7"/>
      <c r="N62" s="7"/>
      <c r="O62" s="7"/>
      <c r="P62" s="7"/>
      <c r="Q62" s="7"/>
      <c r="R62" s="7"/>
      <c r="S62" s="7"/>
      <c r="T62" s="7"/>
      <c r="U62" s="7"/>
      <c r="V62" s="7"/>
    </row>
    <row r="63" spans="1:22" x14ac:dyDescent="0.25">
      <c r="A63" s="7"/>
      <c r="B63" s="7"/>
      <c r="C63" s="7"/>
      <c r="D63" s="7"/>
      <c r="E63" s="7"/>
      <c r="F63" s="7"/>
      <c r="G63" s="7"/>
      <c r="H63" s="7"/>
      <c r="I63" s="7"/>
      <c r="J63" s="7"/>
      <c r="K63" s="7"/>
      <c r="L63" s="7"/>
      <c r="M63" s="7"/>
      <c r="N63" s="7"/>
      <c r="O63" s="7"/>
      <c r="P63" s="7"/>
      <c r="Q63" s="7"/>
      <c r="R63" s="7"/>
      <c r="S63" s="7"/>
      <c r="T63" s="7"/>
      <c r="U63" s="7"/>
      <c r="V63" s="7"/>
    </row>
    <row r="64" spans="1:22" x14ac:dyDescent="0.25">
      <c r="A64" s="7"/>
      <c r="B64" s="70" t="s">
        <v>10</v>
      </c>
      <c r="C64" s="7"/>
      <c r="D64" s="7"/>
      <c r="E64" s="7"/>
      <c r="F64" s="7"/>
      <c r="G64" s="7"/>
      <c r="H64" s="7"/>
      <c r="I64" s="7"/>
      <c r="J64" s="7"/>
      <c r="K64" s="7"/>
      <c r="L64" s="7"/>
      <c r="M64" s="7"/>
      <c r="N64" s="7"/>
      <c r="O64" s="7"/>
      <c r="P64" s="7"/>
      <c r="Q64" s="7"/>
      <c r="R64" s="7"/>
      <c r="S64" s="7"/>
      <c r="T64" s="7"/>
      <c r="U64" s="7"/>
      <c r="V64" s="7"/>
    </row>
    <row r="65" spans="1:22" ht="42.75" customHeight="1" thickBot="1" x14ac:dyDescent="0.3">
      <c r="A65" s="7"/>
      <c r="B65" s="76"/>
      <c r="C65" s="7"/>
      <c r="D65" s="7"/>
      <c r="E65" s="7"/>
      <c r="F65" s="7"/>
      <c r="G65" s="7"/>
      <c r="H65" s="7"/>
      <c r="I65" s="7"/>
      <c r="J65" s="7"/>
      <c r="K65" s="7"/>
      <c r="L65" s="7"/>
      <c r="M65" s="7"/>
      <c r="N65" s="7"/>
      <c r="O65" s="7"/>
      <c r="P65" s="7"/>
      <c r="Q65" s="7"/>
      <c r="R65" s="7"/>
      <c r="S65" s="7"/>
      <c r="T65" s="7"/>
      <c r="U65" s="7"/>
      <c r="V65" s="7"/>
    </row>
    <row r="66" spans="1:22" ht="45" x14ac:dyDescent="0.25">
      <c r="A66" s="205" t="s">
        <v>140</v>
      </c>
      <c r="B66" s="294" t="s">
        <v>132</v>
      </c>
      <c r="C66" s="35" t="s">
        <v>60</v>
      </c>
      <c r="D66" s="35" t="s">
        <v>61</v>
      </c>
      <c r="E66" s="199" t="s">
        <v>139</v>
      </c>
      <c r="F66" s="7"/>
      <c r="G66" s="7"/>
      <c r="H66" s="7"/>
      <c r="I66" s="7"/>
      <c r="J66" s="7"/>
      <c r="K66" s="7"/>
      <c r="L66" s="7"/>
      <c r="M66" s="7"/>
      <c r="N66" s="7"/>
      <c r="O66" s="7"/>
      <c r="P66" s="7"/>
      <c r="Q66" s="7"/>
      <c r="R66" s="7"/>
      <c r="S66" s="7"/>
      <c r="T66" s="7"/>
      <c r="U66" s="7"/>
      <c r="V66" s="7"/>
    </row>
    <row r="67" spans="1:22" ht="28.5" thickBot="1" x14ac:dyDescent="0.3">
      <c r="A67" s="204" t="s">
        <v>141</v>
      </c>
      <c r="B67" s="295"/>
      <c r="C67" s="37" t="s">
        <v>9</v>
      </c>
      <c r="D67" s="208" t="s">
        <v>38</v>
      </c>
      <c r="E67" s="200" t="s">
        <v>4</v>
      </c>
      <c r="F67" s="7"/>
      <c r="G67" s="7"/>
      <c r="H67" s="7"/>
      <c r="I67" s="7"/>
      <c r="J67" s="7"/>
      <c r="K67" s="7"/>
      <c r="L67" s="7"/>
      <c r="M67" s="7"/>
      <c r="N67" s="7"/>
      <c r="O67" s="7"/>
      <c r="P67" s="7"/>
      <c r="Q67" s="7"/>
      <c r="R67" s="7"/>
      <c r="S67" s="7"/>
      <c r="T67" s="7"/>
      <c r="U67" s="7"/>
      <c r="V67" s="7"/>
    </row>
    <row r="68" spans="1:22" x14ac:dyDescent="0.25">
      <c r="A68" s="7"/>
      <c r="B68" s="300" t="s">
        <v>142</v>
      </c>
      <c r="C68" s="301"/>
      <c r="D68" s="301"/>
      <c r="E68" s="302"/>
      <c r="F68" s="7"/>
      <c r="G68" s="7"/>
      <c r="H68" s="7"/>
      <c r="I68" s="7"/>
      <c r="J68" s="7"/>
      <c r="K68" s="7"/>
      <c r="L68" s="7"/>
      <c r="M68" s="7"/>
      <c r="N68" s="7"/>
      <c r="O68" s="7"/>
      <c r="P68" s="7"/>
      <c r="Q68" s="7"/>
      <c r="R68" s="7"/>
      <c r="S68" s="7"/>
      <c r="T68" s="7"/>
      <c r="U68" s="7"/>
      <c r="V68" s="7"/>
    </row>
    <row r="69" spans="1:22" x14ac:dyDescent="0.25">
      <c r="A69" s="52"/>
      <c r="B69" s="46"/>
      <c r="C69" s="38"/>
      <c r="D69" s="210"/>
      <c r="E69" s="306"/>
      <c r="F69" s="7"/>
      <c r="G69" s="7"/>
      <c r="H69" s="7"/>
      <c r="I69" s="7"/>
      <c r="J69" s="7"/>
      <c r="K69" s="7"/>
      <c r="L69" s="7"/>
      <c r="M69" s="7"/>
      <c r="N69" s="7"/>
      <c r="O69" s="7"/>
      <c r="P69" s="7"/>
      <c r="Q69" s="7"/>
      <c r="R69" s="7"/>
      <c r="S69" s="7"/>
      <c r="T69" s="7"/>
      <c r="U69" s="7"/>
      <c r="V69" s="7"/>
    </row>
    <row r="70" spans="1:22" x14ac:dyDescent="0.25">
      <c r="A70" s="52"/>
      <c r="B70" s="46"/>
      <c r="C70" s="40"/>
      <c r="D70" s="209"/>
      <c r="E70" s="307"/>
      <c r="F70" s="7"/>
      <c r="G70" s="7"/>
      <c r="H70" s="7"/>
      <c r="I70" s="7"/>
      <c r="J70" s="7"/>
      <c r="K70" s="7"/>
      <c r="L70" s="7"/>
      <c r="M70" s="7"/>
      <c r="N70" s="7"/>
      <c r="O70" s="7"/>
      <c r="P70" s="7"/>
      <c r="Q70" s="7"/>
      <c r="R70" s="7"/>
      <c r="S70" s="7"/>
      <c r="T70" s="7"/>
      <c r="U70" s="7"/>
      <c r="V70" s="7"/>
    </row>
    <row r="71" spans="1:22" ht="15.75" customHeight="1" x14ac:dyDescent="0.25">
      <c r="A71" s="52"/>
      <c r="B71" s="46"/>
      <c r="C71" s="40"/>
      <c r="D71" s="209"/>
      <c r="E71" s="307"/>
      <c r="F71" s="7"/>
      <c r="G71" s="7"/>
      <c r="H71" s="7"/>
      <c r="I71" s="7"/>
      <c r="J71" s="7"/>
      <c r="K71" s="7"/>
      <c r="L71" s="7"/>
      <c r="M71" s="7"/>
      <c r="N71" s="7"/>
      <c r="O71" s="7"/>
      <c r="P71" s="7"/>
      <c r="Q71" s="7"/>
      <c r="R71" s="7"/>
      <c r="S71" s="7"/>
      <c r="T71" s="7"/>
      <c r="U71" s="7"/>
      <c r="V71" s="7"/>
    </row>
    <row r="72" spans="1:22" x14ac:dyDescent="0.25">
      <c r="A72" s="52"/>
      <c r="B72" s="185"/>
      <c r="C72" s="40"/>
      <c r="D72" s="209"/>
      <c r="E72" s="308"/>
      <c r="F72" s="7"/>
      <c r="G72" s="7"/>
      <c r="H72" s="7"/>
      <c r="I72" s="7"/>
      <c r="J72" s="7"/>
      <c r="K72" s="7"/>
      <c r="L72" s="7"/>
      <c r="M72" s="7"/>
      <c r="N72" s="7"/>
      <c r="O72" s="7"/>
      <c r="P72" s="7"/>
      <c r="Q72" s="7"/>
      <c r="R72" s="7"/>
      <c r="S72" s="7"/>
      <c r="T72" s="7"/>
      <c r="U72" s="7"/>
      <c r="V72" s="7"/>
    </row>
    <row r="73" spans="1:22" x14ac:dyDescent="0.25">
      <c r="A73" s="309" t="s">
        <v>135</v>
      </c>
      <c r="B73" s="310"/>
      <c r="C73" s="186">
        <f t="shared" ref="C73:D73" si="21">SUM(C69:C72)</f>
        <v>0</v>
      </c>
      <c r="D73" s="186">
        <f t="shared" si="21"/>
        <v>0</v>
      </c>
      <c r="E73" s="206"/>
      <c r="F73" s="7"/>
      <c r="G73" s="7"/>
      <c r="H73" s="7"/>
      <c r="I73" s="7"/>
      <c r="J73" s="7"/>
      <c r="K73" s="7"/>
      <c r="L73" s="7"/>
      <c r="M73" s="7"/>
      <c r="N73" s="7"/>
      <c r="O73" s="7"/>
      <c r="P73" s="7"/>
      <c r="Q73" s="7"/>
      <c r="R73" s="7"/>
      <c r="S73" s="7"/>
      <c r="T73" s="7"/>
      <c r="U73" s="7"/>
      <c r="V73" s="7"/>
    </row>
    <row r="74" spans="1:22" x14ac:dyDescent="0.25">
      <c r="A74" s="7"/>
      <c r="B74" s="303" t="s">
        <v>143</v>
      </c>
      <c r="C74" s="304"/>
      <c r="D74" s="304"/>
      <c r="E74" s="305"/>
      <c r="F74" s="7"/>
      <c r="G74" s="7"/>
      <c r="H74" s="7"/>
      <c r="I74" s="7"/>
      <c r="J74" s="7"/>
      <c r="K74" s="7"/>
      <c r="L74" s="7"/>
      <c r="M74" s="7"/>
      <c r="N74" s="7"/>
      <c r="O74" s="7"/>
      <c r="P74" s="7"/>
      <c r="Q74" s="7"/>
      <c r="R74" s="7"/>
      <c r="S74" s="7"/>
      <c r="T74" s="7"/>
      <c r="U74" s="7"/>
      <c r="V74" s="7"/>
    </row>
    <row r="75" spans="1:22" x14ac:dyDescent="0.25">
      <c r="A75" s="52"/>
      <c r="B75" s="46"/>
      <c r="C75" s="40"/>
      <c r="D75" s="209"/>
      <c r="E75" s="306"/>
      <c r="F75" s="7"/>
    </row>
    <row r="76" spans="1:22" x14ac:dyDescent="0.25">
      <c r="A76" s="52"/>
      <c r="B76" s="41"/>
      <c r="C76" s="40"/>
      <c r="D76" s="209"/>
      <c r="E76" s="307"/>
      <c r="F76" s="7"/>
    </row>
    <row r="77" spans="1:22" x14ac:dyDescent="0.25">
      <c r="A77" s="52"/>
      <c r="B77" s="41"/>
      <c r="C77" s="40"/>
      <c r="D77" s="209"/>
      <c r="E77" s="307"/>
      <c r="F77" s="7"/>
    </row>
    <row r="78" spans="1:22" x14ac:dyDescent="0.25">
      <c r="A78" s="52"/>
      <c r="B78" s="189"/>
      <c r="C78" s="43"/>
      <c r="D78" s="209"/>
      <c r="E78" s="308"/>
      <c r="F78" s="7"/>
    </row>
    <row r="79" spans="1:22" ht="15.75" thickBot="1" x14ac:dyDescent="0.3">
      <c r="A79" s="309" t="s">
        <v>136</v>
      </c>
      <c r="B79" s="310"/>
      <c r="C79" s="190">
        <f>SUM(C75:C78)</f>
        <v>0</v>
      </c>
      <c r="D79" s="190">
        <f>SUM(D75:D78)</f>
        <v>0</v>
      </c>
      <c r="E79" s="207"/>
      <c r="F79" s="7"/>
    </row>
    <row r="80" spans="1:22" ht="15.75" thickBot="1" x14ac:dyDescent="0.3">
      <c r="A80" s="311" t="s">
        <v>8</v>
      </c>
      <c r="B80" s="312"/>
      <c r="C80" s="183">
        <f t="shared" ref="C80:D80" si="22">C73+C79</f>
        <v>0</v>
      </c>
      <c r="D80" s="183">
        <f t="shared" si="22"/>
        <v>0</v>
      </c>
      <c r="E80" s="201">
        <f>E73+E79</f>
        <v>0</v>
      </c>
      <c r="F80" s="7"/>
    </row>
    <row r="81" spans="1:6" x14ac:dyDescent="0.25">
      <c r="A81" s="7"/>
      <c r="B81" s="115"/>
      <c r="C81" s="115"/>
      <c r="D81" s="115"/>
      <c r="E81" s="115"/>
      <c r="F81" s="115"/>
    </row>
    <row r="82" spans="1:6" x14ac:dyDescent="0.25">
      <c r="A82" s="7"/>
      <c r="B82" s="299" t="s">
        <v>145</v>
      </c>
      <c r="C82" s="272"/>
      <c r="D82" s="272"/>
      <c r="E82" s="272"/>
      <c r="F82" s="272"/>
    </row>
    <row r="83" spans="1:6" x14ac:dyDescent="0.25">
      <c r="A83" s="7"/>
      <c r="B83" s="299" t="s">
        <v>146</v>
      </c>
      <c r="C83" s="272"/>
      <c r="D83" s="272"/>
      <c r="E83" s="272"/>
      <c r="F83" s="272"/>
    </row>
    <row r="84" spans="1:6" ht="65.099999999999994" customHeight="1" x14ac:dyDescent="0.25">
      <c r="A84" s="7"/>
      <c r="B84" s="271" t="s">
        <v>147</v>
      </c>
      <c r="C84" s="272"/>
      <c r="D84" s="272"/>
      <c r="E84" s="272"/>
      <c r="F84" s="203"/>
    </row>
  </sheetData>
  <mergeCells count="40">
    <mergeCell ref="AY17:AY20"/>
    <mergeCell ref="B83:F83"/>
    <mergeCell ref="B84:E84"/>
    <mergeCell ref="B74:E74"/>
    <mergeCell ref="E75:E78"/>
    <mergeCell ref="A79:B79"/>
    <mergeCell ref="A80:B80"/>
    <mergeCell ref="B82:F82"/>
    <mergeCell ref="A47:AP47"/>
    <mergeCell ref="AT17:AT18"/>
    <mergeCell ref="AU17:AU18"/>
    <mergeCell ref="AV17:AV18"/>
    <mergeCell ref="AW17:AW18"/>
    <mergeCell ref="AX17:AX18"/>
    <mergeCell ref="B66:B67"/>
    <mergeCell ref="B68:E68"/>
    <mergeCell ref="E69:E72"/>
    <mergeCell ref="A73:B73"/>
    <mergeCell ref="E11:F11"/>
    <mergeCell ref="B61:E61"/>
    <mergeCell ref="AQ17:AQ18"/>
    <mergeCell ref="A53:B54"/>
    <mergeCell ref="A59:B59"/>
    <mergeCell ref="A34:B34"/>
    <mergeCell ref="A17:B20"/>
    <mergeCell ref="A21:B21"/>
    <mergeCell ref="AV16:AX16"/>
    <mergeCell ref="C17:F17"/>
    <mergeCell ref="G17:J17"/>
    <mergeCell ref="K17:N17"/>
    <mergeCell ref="O17:R17"/>
    <mergeCell ref="S17:V17"/>
    <mergeCell ref="W17:Z17"/>
    <mergeCell ref="AA17:AD17"/>
    <mergeCell ref="AE17:AH17"/>
    <mergeCell ref="AI17:AL17"/>
    <mergeCell ref="AS17:AS18"/>
    <mergeCell ref="AM17:AP17"/>
    <mergeCell ref="C16:AU16"/>
    <mergeCell ref="AR17:AR18"/>
  </mergeCells>
  <pageMargins left="0.25" right="0.25" top="0.75" bottom="0.75" header="0.3" footer="0.3"/>
  <pageSetup paperSize="9" scale="3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4"/>
  <sheetViews>
    <sheetView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7"/>
      <c r="C2" s="109" t="s">
        <v>169</v>
      </c>
      <c r="D2" s="66"/>
      <c r="E2" s="63"/>
      <c r="F2" s="63"/>
      <c r="G2" s="63"/>
      <c r="H2" s="63"/>
      <c r="I2" s="63"/>
      <c r="J2" s="63"/>
      <c r="K2" s="63"/>
      <c r="L2" s="63"/>
      <c r="M2" s="78"/>
      <c r="N2" s="78"/>
      <c r="O2" s="78"/>
      <c r="P2" s="78"/>
      <c r="Q2" s="78"/>
      <c r="R2" s="78"/>
      <c r="S2" s="78"/>
      <c r="T2" s="78"/>
      <c r="U2" s="78"/>
      <c r="V2" s="78"/>
      <c r="W2" s="59"/>
      <c r="X2" s="59"/>
    </row>
    <row r="3" spans="1:50" x14ac:dyDescent="0.25">
      <c r="A3" s="7"/>
      <c r="B3" s="7"/>
      <c r="C3" s="7"/>
      <c r="D3" s="7"/>
      <c r="E3" s="64"/>
      <c r="F3" s="64"/>
      <c r="G3" s="64"/>
      <c r="H3" s="64"/>
      <c r="I3" s="64"/>
      <c r="J3" s="64"/>
      <c r="K3" s="65"/>
      <c r="L3" s="65"/>
      <c r="M3" s="65"/>
      <c r="N3" s="65"/>
      <c r="O3" s="96"/>
      <c r="P3" s="7"/>
      <c r="Q3" s="7"/>
      <c r="R3" s="7"/>
      <c r="S3" s="7"/>
      <c r="T3" s="7"/>
      <c r="U3" s="7"/>
      <c r="V3" s="7"/>
    </row>
    <row r="4" spans="1:50" ht="15.75" x14ac:dyDescent="0.25">
      <c r="A4" s="7"/>
      <c r="B4" s="7"/>
      <c r="C4" s="109" t="s">
        <v>162</v>
      </c>
      <c r="D4" s="66"/>
      <c r="E4" s="67"/>
      <c r="F4" s="67"/>
      <c r="G4" s="67"/>
      <c r="H4" s="67"/>
      <c r="I4" s="67"/>
      <c r="J4" s="217"/>
      <c r="K4" s="217"/>
      <c r="L4" s="78"/>
      <c r="M4" s="68"/>
      <c r="N4" s="68"/>
      <c r="O4" s="68"/>
      <c r="P4" s="7"/>
      <c r="Q4" s="7"/>
      <c r="R4" s="7"/>
      <c r="S4" s="78"/>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10" t="s">
        <v>7</v>
      </c>
      <c r="D6" s="111"/>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2" t="s">
        <v>67</v>
      </c>
      <c r="D8" s="72"/>
      <c r="E8" s="69"/>
      <c r="F8" s="69"/>
      <c r="G8" s="77"/>
      <c r="I8" s="113" t="s">
        <v>68</v>
      </c>
      <c r="J8" s="63"/>
      <c r="K8" s="71"/>
      <c r="L8" s="79"/>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3" t="s">
        <v>18</v>
      </c>
      <c r="C11" s="9" t="s">
        <v>26</v>
      </c>
      <c r="D11" s="9"/>
      <c r="E11" s="255">
        <f>(AR47*1.3)+C59+C80</f>
        <v>0</v>
      </c>
      <c r="F11" s="316"/>
      <c r="G11" s="74"/>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0" t="s">
        <v>15</v>
      </c>
      <c r="C13" s="73"/>
      <c r="D13" s="73"/>
      <c r="E13" s="68"/>
      <c r="F13" s="68"/>
      <c r="G13" s="68"/>
      <c r="H13" s="8"/>
      <c r="I13" s="8"/>
      <c r="J13" s="8"/>
      <c r="K13" s="8"/>
      <c r="L13" s="8"/>
      <c r="M13" s="8"/>
      <c r="N13" s="8"/>
      <c r="O13" s="8"/>
      <c r="P13" s="7"/>
      <c r="Q13" s="7"/>
      <c r="R13" s="7"/>
      <c r="S13" s="7"/>
      <c r="T13" s="7"/>
      <c r="U13" s="7"/>
      <c r="V13" s="7"/>
    </row>
    <row r="14" spans="1:50" x14ac:dyDescent="0.25">
      <c r="A14" s="7"/>
      <c r="B14" s="76"/>
      <c r="C14" s="11"/>
      <c r="D14" s="11"/>
      <c r="E14" s="68"/>
      <c r="F14" s="68"/>
      <c r="G14" s="68"/>
      <c r="H14" s="8"/>
      <c r="I14" s="8"/>
      <c r="J14" s="8"/>
      <c r="K14" s="8"/>
      <c r="L14" s="8"/>
      <c r="M14" s="8"/>
      <c r="N14" s="8"/>
      <c r="O14" s="8"/>
      <c r="P14" s="7"/>
      <c r="Q14" s="7"/>
      <c r="R14" s="7"/>
      <c r="S14" s="7"/>
      <c r="T14" s="7"/>
      <c r="U14" s="7"/>
      <c r="V14" s="7"/>
    </row>
    <row r="15" spans="1:50" ht="15.75" customHeight="1" thickBot="1" x14ac:dyDescent="0.3">
      <c r="A15" s="7"/>
      <c r="B15" s="76"/>
      <c r="C15" s="11"/>
      <c r="D15" s="11"/>
      <c r="E15" s="11"/>
      <c r="F15" s="68"/>
      <c r="G15" s="68"/>
      <c r="H15" s="68"/>
      <c r="I15" s="6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258" t="s">
        <v>33</v>
      </c>
      <c r="D16" s="267"/>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9"/>
      <c r="AV16" s="258" t="s">
        <v>50</v>
      </c>
      <c r="AW16" s="259"/>
      <c r="AX16" s="260"/>
    </row>
    <row r="17" spans="1:51" ht="15" customHeight="1" x14ac:dyDescent="0.25">
      <c r="A17" s="276" t="s">
        <v>0</v>
      </c>
      <c r="B17" s="289"/>
      <c r="C17" s="288" t="s">
        <v>1</v>
      </c>
      <c r="D17" s="288"/>
      <c r="E17" s="288"/>
      <c r="F17" s="273"/>
      <c r="G17" s="257" t="s">
        <v>2</v>
      </c>
      <c r="H17" s="257"/>
      <c r="I17" s="257"/>
      <c r="J17" s="257"/>
      <c r="K17" s="273" t="s">
        <v>3</v>
      </c>
      <c r="L17" s="273"/>
      <c r="M17" s="273"/>
      <c r="N17" s="273"/>
      <c r="O17" s="257" t="s">
        <v>76</v>
      </c>
      <c r="P17" s="257"/>
      <c r="Q17" s="257"/>
      <c r="R17" s="257"/>
      <c r="S17" s="273" t="s">
        <v>77</v>
      </c>
      <c r="T17" s="273"/>
      <c r="U17" s="273"/>
      <c r="V17" s="273"/>
      <c r="W17" s="257" t="s">
        <v>78</v>
      </c>
      <c r="X17" s="257"/>
      <c r="Y17" s="257"/>
      <c r="Z17" s="257"/>
      <c r="AA17" s="273" t="s">
        <v>79</v>
      </c>
      <c r="AB17" s="273"/>
      <c r="AC17" s="273"/>
      <c r="AD17" s="273"/>
      <c r="AE17" s="257" t="s">
        <v>80</v>
      </c>
      <c r="AF17" s="257"/>
      <c r="AG17" s="257"/>
      <c r="AH17" s="257"/>
      <c r="AI17" s="273" t="s">
        <v>81</v>
      </c>
      <c r="AJ17" s="273"/>
      <c r="AK17" s="273"/>
      <c r="AL17" s="273"/>
      <c r="AM17" s="257" t="s">
        <v>82</v>
      </c>
      <c r="AN17" s="257"/>
      <c r="AO17" s="257"/>
      <c r="AP17" s="257"/>
      <c r="AQ17" s="257" t="s">
        <v>74</v>
      </c>
      <c r="AR17" s="257" t="s">
        <v>37</v>
      </c>
      <c r="AS17" s="257" t="s">
        <v>11</v>
      </c>
      <c r="AT17" s="261" t="s">
        <v>57</v>
      </c>
      <c r="AU17" s="261" t="s">
        <v>6</v>
      </c>
      <c r="AV17" s="314" t="s">
        <v>51</v>
      </c>
      <c r="AW17" s="265" t="s">
        <v>52</v>
      </c>
      <c r="AX17" s="263" t="s">
        <v>53</v>
      </c>
      <c r="AY17" s="296" t="s">
        <v>156</v>
      </c>
    </row>
    <row r="18" spans="1:51" ht="30" customHeight="1" x14ac:dyDescent="0.25">
      <c r="A18" s="290"/>
      <c r="B18" s="291"/>
      <c r="C18" s="132" t="s">
        <v>17</v>
      </c>
      <c r="D18" s="133" t="s">
        <v>131</v>
      </c>
      <c r="E18" s="133" t="s">
        <v>16</v>
      </c>
      <c r="F18" s="132" t="s">
        <v>32</v>
      </c>
      <c r="G18" s="120" t="s">
        <v>17</v>
      </c>
      <c r="H18" s="133" t="s">
        <v>131</v>
      </c>
      <c r="I18" s="12" t="s">
        <v>16</v>
      </c>
      <c r="J18" s="120" t="s">
        <v>32</v>
      </c>
      <c r="K18" s="132" t="s">
        <v>17</v>
      </c>
      <c r="L18" s="133" t="s">
        <v>131</v>
      </c>
      <c r="M18" s="133" t="s">
        <v>16</v>
      </c>
      <c r="N18" s="132" t="s">
        <v>32</v>
      </c>
      <c r="O18" s="120" t="s">
        <v>17</v>
      </c>
      <c r="P18" s="133" t="s">
        <v>131</v>
      </c>
      <c r="Q18" s="12" t="s">
        <v>16</v>
      </c>
      <c r="R18" s="120" t="s">
        <v>32</v>
      </c>
      <c r="S18" s="132" t="s">
        <v>17</v>
      </c>
      <c r="T18" s="133" t="s">
        <v>131</v>
      </c>
      <c r="U18" s="133" t="s">
        <v>16</v>
      </c>
      <c r="V18" s="132" t="s">
        <v>32</v>
      </c>
      <c r="W18" s="120" t="s">
        <v>17</v>
      </c>
      <c r="X18" s="133" t="s">
        <v>131</v>
      </c>
      <c r="Y18" s="12" t="s">
        <v>16</v>
      </c>
      <c r="Z18" s="120" t="s">
        <v>32</v>
      </c>
      <c r="AA18" s="132" t="s">
        <v>17</v>
      </c>
      <c r="AB18" s="133" t="s">
        <v>131</v>
      </c>
      <c r="AC18" s="133" t="s">
        <v>16</v>
      </c>
      <c r="AD18" s="132" t="s">
        <v>32</v>
      </c>
      <c r="AE18" s="120" t="s">
        <v>17</v>
      </c>
      <c r="AF18" s="133" t="s">
        <v>131</v>
      </c>
      <c r="AG18" s="12" t="s">
        <v>16</v>
      </c>
      <c r="AH18" s="120" t="s">
        <v>32</v>
      </c>
      <c r="AI18" s="132" t="s">
        <v>17</v>
      </c>
      <c r="AJ18" s="133" t="s">
        <v>131</v>
      </c>
      <c r="AK18" s="133" t="s">
        <v>16</v>
      </c>
      <c r="AL18" s="132" t="s">
        <v>32</v>
      </c>
      <c r="AM18" s="120" t="s">
        <v>17</v>
      </c>
      <c r="AN18" s="133" t="s">
        <v>131</v>
      </c>
      <c r="AO18" s="12" t="s">
        <v>16</v>
      </c>
      <c r="AP18" s="120" t="s">
        <v>32</v>
      </c>
      <c r="AQ18" s="270"/>
      <c r="AR18" s="270"/>
      <c r="AS18" s="270"/>
      <c r="AT18" s="262"/>
      <c r="AU18" s="262"/>
      <c r="AV18" s="315"/>
      <c r="AW18" s="266"/>
      <c r="AX18" s="264"/>
      <c r="AY18" s="297"/>
    </row>
    <row r="19" spans="1:51" ht="15" customHeight="1" x14ac:dyDescent="0.25">
      <c r="A19" s="290"/>
      <c r="B19" s="291"/>
      <c r="C19" s="134" t="s">
        <v>35</v>
      </c>
      <c r="D19" s="135" t="s">
        <v>72</v>
      </c>
      <c r="E19" s="135" t="s">
        <v>36</v>
      </c>
      <c r="F19" s="136" t="s">
        <v>43</v>
      </c>
      <c r="G19" s="14" t="s">
        <v>35</v>
      </c>
      <c r="H19" s="13" t="s">
        <v>72</v>
      </c>
      <c r="I19" s="13" t="s">
        <v>36</v>
      </c>
      <c r="J19" s="75" t="s">
        <v>43</v>
      </c>
      <c r="K19" s="134" t="s">
        <v>35</v>
      </c>
      <c r="L19" s="135" t="s">
        <v>72</v>
      </c>
      <c r="M19" s="135" t="s">
        <v>36</v>
      </c>
      <c r="N19" s="136" t="s">
        <v>43</v>
      </c>
      <c r="O19" s="14" t="s">
        <v>35</v>
      </c>
      <c r="P19" s="13" t="s">
        <v>72</v>
      </c>
      <c r="Q19" s="13" t="s">
        <v>36</v>
      </c>
      <c r="R19" s="75" t="s">
        <v>43</v>
      </c>
      <c r="S19" s="134" t="s">
        <v>35</v>
      </c>
      <c r="T19" s="135" t="s">
        <v>72</v>
      </c>
      <c r="U19" s="135" t="s">
        <v>36</v>
      </c>
      <c r="V19" s="136" t="s">
        <v>43</v>
      </c>
      <c r="W19" s="14" t="s">
        <v>35</v>
      </c>
      <c r="X19" s="13" t="s">
        <v>72</v>
      </c>
      <c r="Y19" s="13" t="s">
        <v>36</v>
      </c>
      <c r="Z19" s="75" t="s">
        <v>43</v>
      </c>
      <c r="AA19" s="134" t="s">
        <v>35</v>
      </c>
      <c r="AB19" s="135" t="s">
        <v>72</v>
      </c>
      <c r="AC19" s="135" t="s">
        <v>36</v>
      </c>
      <c r="AD19" s="136" t="s">
        <v>43</v>
      </c>
      <c r="AE19" s="14" t="s">
        <v>35</v>
      </c>
      <c r="AF19" s="13" t="s">
        <v>72</v>
      </c>
      <c r="AG19" s="13" t="s">
        <v>36</v>
      </c>
      <c r="AH19" s="75" t="s">
        <v>43</v>
      </c>
      <c r="AI19" s="134" t="s">
        <v>35</v>
      </c>
      <c r="AJ19" s="135" t="s">
        <v>72</v>
      </c>
      <c r="AK19" s="135" t="s">
        <v>36</v>
      </c>
      <c r="AL19" s="136" t="s">
        <v>43</v>
      </c>
      <c r="AM19" s="14" t="s">
        <v>35</v>
      </c>
      <c r="AN19" s="13" t="s">
        <v>72</v>
      </c>
      <c r="AO19" s="13" t="s">
        <v>36</v>
      </c>
      <c r="AP19" s="75" t="s">
        <v>43</v>
      </c>
      <c r="AQ19" s="14" t="s">
        <v>34</v>
      </c>
      <c r="AR19" s="14" t="s">
        <v>35</v>
      </c>
      <c r="AS19" s="14" t="s">
        <v>35</v>
      </c>
      <c r="AT19" s="14" t="s">
        <v>35</v>
      </c>
      <c r="AU19" s="85" t="s">
        <v>43</v>
      </c>
      <c r="AV19" s="87" t="s">
        <v>36</v>
      </c>
      <c r="AW19" s="80" t="s">
        <v>5</v>
      </c>
      <c r="AX19" s="82" t="s">
        <v>25</v>
      </c>
      <c r="AY19" s="297"/>
    </row>
    <row r="20" spans="1:51" ht="30" customHeight="1" thickBot="1" x14ac:dyDescent="0.3">
      <c r="A20" s="292"/>
      <c r="B20" s="293"/>
      <c r="C20" s="49" t="s">
        <v>83</v>
      </c>
      <c r="D20" s="49" t="s">
        <v>84</v>
      </c>
      <c r="E20" s="48" t="s">
        <v>85</v>
      </c>
      <c r="F20" s="48" t="s">
        <v>86</v>
      </c>
      <c r="G20" s="49" t="s">
        <v>87</v>
      </c>
      <c r="H20" s="49" t="s">
        <v>88</v>
      </c>
      <c r="I20" s="48" t="s">
        <v>89</v>
      </c>
      <c r="J20" s="48" t="s">
        <v>90</v>
      </c>
      <c r="K20" s="49" t="s">
        <v>91</v>
      </c>
      <c r="L20" s="49" t="s">
        <v>92</v>
      </c>
      <c r="M20" s="48" t="s">
        <v>93</v>
      </c>
      <c r="N20" s="48" t="s">
        <v>94</v>
      </c>
      <c r="O20" s="49" t="s">
        <v>95</v>
      </c>
      <c r="P20" s="49" t="s">
        <v>96</v>
      </c>
      <c r="Q20" s="48" t="s">
        <v>97</v>
      </c>
      <c r="R20" s="48" t="s">
        <v>98</v>
      </c>
      <c r="S20" s="49" t="s">
        <v>99</v>
      </c>
      <c r="T20" s="49" t="s">
        <v>100</v>
      </c>
      <c r="U20" s="48" t="s">
        <v>101</v>
      </c>
      <c r="V20" s="48" t="s">
        <v>102</v>
      </c>
      <c r="W20" s="49" t="s">
        <v>103</v>
      </c>
      <c r="X20" s="49" t="s">
        <v>104</v>
      </c>
      <c r="Y20" s="48" t="s">
        <v>105</v>
      </c>
      <c r="Z20" s="48" t="s">
        <v>106</v>
      </c>
      <c r="AA20" s="49" t="s">
        <v>107</v>
      </c>
      <c r="AB20" s="49" t="s">
        <v>108</v>
      </c>
      <c r="AC20" s="48" t="s">
        <v>109</v>
      </c>
      <c r="AD20" s="48" t="s">
        <v>110</v>
      </c>
      <c r="AE20" s="49" t="s">
        <v>111</v>
      </c>
      <c r="AF20" s="49" t="s">
        <v>112</v>
      </c>
      <c r="AG20" s="48" t="s">
        <v>113</v>
      </c>
      <c r="AH20" s="48" t="s">
        <v>114</v>
      </c>
      <c r="AI20" s="49" t="s">
        <v>115</v>
      </c>
      <c r="AJ20" s="49" t="s">
        <v>116</v>
      </c>
      <c r="AK20" s="48" t="s">
        <v>117</v>
      </c>
      <c r="AL20" s="48" t="s">
        <v>118</v>
      </c>
      <c r="AM20" s="49" t="s">
        <v>119</v>
      </c>
      <c r="AN20" s="49" t="s">
        <v>120</v>
      </c>
      <c r="AO20" s="48" t="s">
        <v>121</v>
      </c>
      <c r="AP20" s="48" t="s">
        <v>122</v>
      </c>
      <c r="AQ20" s="181" t="s">
        <v>130</v>
      </c>
      <c r="AR20" s="48" t="s">
        <v>167</v>
      </c>
      <c r="AS20" s="15" t="s">
        <v>125</v>
      </c>
      <c r="AT20" s="15" t="s">
        <v>126</v>
      </c>
      <c r="AU20" s="86">
        <v>5</v>
      </c>
      <c r="AV20" s="88" t="s">
        <v>127</v>
      </c>
      <c r="AW20" s="84" t="s">
        <v>129</v>
      </c>
      <c r="AX20" s="83" t="s">
        <v>128</v>
      </c>
      <c r="AY20" s="298"/>
    </row>
    <row r="21" spans="1:51" x14ac:dyDescent="0.25">
      <c r="A21" s="284" t="s">
        <v>158</v>
      </c>
      <c r="B21" s="285"/>
      <c r="C21" s="137"/>
      <c r="D21" s="138"/>
      <c r="E21" s="138"/>
      <c r="F21" s="139"/>
      <c r="G21" s="90"/>
      <c r="H21" s="90"/>
      <c r="I21" s="90"/>
      <c r="J21" s="128"/>
      <c r="K21" s="149"/>
      <c r="L21" s="149"/>
      <c r="M21" s="149"/>
      <c r="N21" s="139"/>
      <c r="O21" s="122"/>
      <c r="P21" s="122"/>
      <c r="Q21" s="90"/>
      <c r="R21" s="128"/>
      <c r="S21" s="153"/>
      <c r="T21" s="153"/>
      <c r="U21" s="149"/>
      <c r="V21" s="139"/>
      <c r="W21" s="122"/>
      <c r="X21" s="122"/>
      <c r="Y21" s="90"/>
      <c r="Z21" s="128"/>
      <c r="AA21" s="153"/>
      <c r="AB21" s="153"/>
      <c r="AC21" s="149"/>
      <c r="AD21" s="139"/>
      <c r="AE21" s="122"/>
      <c r="AF21" s="122"/>
      <c r="AG21" s="90"/>
      <c r="AH21" s="128"/>
      <c r="AI21" s="153"/>
      <c r="AJ21" s="153"/>
      <c r="AK21" s="149"/>
      <c r="AL21" s="139"/>
      <c r="AM21" s="122"/>
      <c r="AN21" s="122"/>
      <c r="AO21" s="90"/>
      <c r="AP21" s="128"/>
      <c r="AQ21" s="238">
        <f>(E21*F21)+(I21*J21)+(M21*N21)+(Q21*R21)+(U21*V21)+(Y21*Z21)+(AC21*AD21)+(AG21*AH21)+(AK21*AL21)+(AO21*AP21)</f>
        <v>0</v>
      </c>
      <c r="AR21" s="239">
        <f t="shared" ref="AR21:AR46" si="0">IF(D21="",0,(C21*E21/D21*F21))+IF(H21="",0,(G21*I21/H21*J21))+IF(L21="",0,(K21*M21/L21*N21))+IF(P21="",0,(O21*Q21/P21*R21))+IF(T21="",0,(S21*U21/T21*V21))+IF(X21="",0,(W21*Y21/X21*Z21))+IF(AB21="",0,(AA21*AC21/AB21*AD21))+IF(AF21="",0,(AE21*AG21/AF21*AH21))+IF(AJ21="",0,(AI21*AK21/AJ21*AL21))+IF(AN21="",0,(AM21*AO21/AN21*AP21))</f>
        <v>0</v>
      </c>
      <c r="AS21" s="228">
        <f>IF(AR21="","",AR21*0.3)</f>
        <v>0</v>
      </c>
      <c r="AT21" s="229">
        <f>IF(AR21="","",AR21+AS21)</f>
        <v>0</v>
      </c>
      <c r="AU21" s="123"/>
      <c r="AV21" s="232" t="str">
        <f>IF(AU21=0,"",AQ21/AU21)</f>
        <v/>
      </c>
      <c r="AW21" s="233" t="str">
        <f>IF(AU21=0,"",AT21/AU21)</f>
        <v/>
      </c>
      <c r="AX21" s="234" t="str">
        <f>IF(AU21=0,"",AW21/AV21)</f>
        <v/>
      </c>
      <c r="AY21" s="223"/>
    </row>
    <row r="22" spans="1:51" x14ac:dyDescent="0.25">
      <c r="A22" s="16"/>
      <c r="B22" s="17"/>
      <c r="C22" s="143"/>
      <c r="D22" s="144"/>
      <c r="E22" s="144"/>
      <c r="F22" s="142"/>
      <c r="G22" s="18"/>
      <c r="H22" s="18"/>
      <c r="I22" s="18"/>
      <c r="J22" s="129"/>
      <c r="K22" s="150"/>
      <c r="L22" s="150"/>
      <c r="M22" s="150"/>
      <c r="N22" s="142"/>
      <c r="O22" s="125"/>
      <c r="P22" s="125"/>
      <c r="Q22" s="18"/>
      <c r="R22" s="129"/>
      <c r="S22" s="151"/>
      <c r="T22" s="151"/>
      <c r="U22" s="150"/>
      <c r="V22" s="142"/>
      <c r="W22" s="125"/>
      <c r="X22" s="125"/>
      <c r="Y22" s="18"/>
      <c r="Z22" s="129"/>
      <c r="AA22" s="151"/>
      <c r="AB22" s="151"/>
      <c r="AC22" s="150"/>
      <c r="AD22" s="142"/>
      <c r="AE22" s="125"/>
      <c r="AF22" s="125"/>
      <c r="AG22" s="18"/>
      <c r="AH22" s="129"/>
      <c r="AI22" s="151"/>
      <c r="AJ22" s="151"/>
      <c r="AK22" s="150"/>
      <c r="AL22" s="142"/>
      <c r="AM22" s="125"/>
      <c r="AN22" s="125"/>
      <c r="AO22" s="18"/>
      <c r="AP22" s="129"/>
      <c r="AQ22" s="240">
        <f t="shared" ref="AQ22:AQ46" si="1">(E22*F22)+(I22*J22)+(M22*N22)+(Q22*R22)+(U22*V22)+(Y22*Z22)+(AC22*AD22)+(AG22*AH22)+(AK22*AL22)+(AO22*AP22)</f>
        <v>0</v>
      </c>
      <c r="AR22" s="239">
        <f t="shared" si="0"/>
        <v>0</v>
      </c>
      <c r="AS22" s="230">
        <f t="shared" ref="AS22:AS46" si="2">IF(AR22="","",AR22*0.3)</f>
        <v>0</v>
      </c>
      <c r="AT22" s="230">
        <f t="shared" ref="AT22:AT46" si="3">IF(AR22="","",AR22+AS22)</f>
        <v>0</v>
      </c>
      <c r="AU22" s="124"/>
      <c r="AV22" s="232" t="str">
        <f t="shared" ref="AV22:AV46" si="4">IF(AU22=0,"",AQ22/AU22)</f>
        <v/>
      </c>
      <c r="AW22" s="233" t="str">
        <f t="shared" ref="AW22:AW46" si="5">IF(AU22=0,"",AT22/AU22)</f>
        <v/>
      </c>
      <c r="AX22" s="234" t="str">
        <f t="shared" ref="AX22:AX46" si="6">IF(AU22=0,"",AW22/AV22)</f>
        <v/>
      </c>
      <c r="AY22" s="219"/>
    </row>
    <row r="23" spans="1:51" x14ac:dyDescent="0.25">
      <c r="A23" s="16"/>
      <c r="B23" s="17"/>
      <c r="C23" s="154"/>
      <c r="D23" s="155"/>
      <c r="E23" s="155"/>
      <c r="F23" s="156"/>
      <c r="G23" s="157"/>
      <c r="H23" s="157"/>
      <c r="I23" s="157"/>
      <c r="J23" s="158"/>
      <c r="K23" s="159"/>
      <c r="L23" s="159"/>
      <c r="M23" s="159"/>
      <c r="N23" s="156"/>
      <c r="O23" s="160"/>
      <c r="P23" s="160"/>
      <c r="Q23" s="157"/>
      <c r="R23" s="158"/>
      <c r="S23" s="161"/>
      <c r="T23" s="161"/>
      <c r="U23" s="159"/>
      <c r="V23" s="156"/>
      <c r="W23" s="160"/>
      <c r="X23" s="160"/>
      <c r="Y23" s="157"/>
      <c r="Z23" s="158"/>
      <c r="AA23" s="161"/>
      <c r="AB23" s="161"/>
      <c r="AC23" s="159"/>
      <c r="AD23" s="156"/>
      <c r="AE23" s="160"/>
      <c r="AF23" s="160"/>
      <c r="AG23" s="157"/>
      <c r="AH23" s="158"/>
      <c r="AI23" s="161"/>
      <c r="AJ23" s="161"/>
      <c r="AK23" s="159"/>
      <c r="AL23" s="156"/>
      <c r="AM23" s="125"/>
      <c r="AN23" s="125"/>
      <c r="AO23" s="18"/>
      <c r="AP23" s="129"/>
      <c r="AQ23" s="240">
        <f t="shared" si="1"/>
        <v>0</v>
      </c>
      <c r="AR23" s="239">
        <f t="shared" si="0"/>
        <v>0</v>
      </c>
      <c r="AS23" s="230">
        <f t="shared" si="2"/>
        <v>0</v>
      </c>
      <c r="AT23" s="230">
        <f t="shared" si="3"/>
        <v>0</v>
      </c>
      <c r="AU23" s="124"/>
      <c r="AV23" s="232" t="str">
        <f t="shared" si="4"/>
        <v/>
      </c>
      <c r="AW23" s="233" t="str">
        <f t="shared" si="5"/>
        <v/>
      </c>
      <c r="AX23" s="234" t="str">
        <f t="shared" si="6"/>
        <v/>
      </c>
      <c r="AY23" s="219"/>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0"/>
      <c r="AN24" s="160"/>
      <c r="AO24" s="157"/>
      <c r="AP24" s="158"/>
      <c r="AQ24" s="240">
        <f t="shared" si="1"/>
        <v>0</v>
      </c>
      <c r="AR24" s="239">
        <f t="shared" si="0"/>
        <v>0</v>
      </c>
      <c r="AS24" s="230">
        <f t="shared" si="2"/>
        <v>0</v>
      </c>
      <c r="AT24" s="230">
        <f t="shared" si="3"/>
        <v>0</v>
      </c>
      <c r="AU24" s="124"/>
      <c r="AV24" s="232" t="str">
        <f t="shared" si="4"/>
        <v/>
      </c>
      <c r="AW24" s="233" t="str">
        <f t="shared" si="5"/>
        <v/>
      </c>
      <c r="AX24" s="234" t="str">
        <f t="shared" si="6"/>
        <v/>
      </c>
      <c r="AY24" s="219"/>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40">
        <f t="shared" si="1"/>
        <v>0</v>
      </c>
      <c r="AR25" s="239">
        <f t="shared" si="0"/>
        <v>0</v>
      </c>
      <c r="AS25" s="230">
        <f t="shared" si="2"/>
        <v>0</v>
      </c>
      <c r="AT25" s="230">
        <f t="shared" si="3"/>
        <v>0</v>
      </c>
      <c r="AU25" s="124"/>
      <c r="AV25" s="232" t="str">
        <f t="shared" si="4"/>
        <v/>
      </c>
      <c r="AW25" s="233" t="str">
        <f t="shared" si="5"/>
        <v/>
      </c>
      <c r="AX25" s="234" t="str">
        <f t="shared" si="6"/>
        <v/>
      </c>
      <c r="AY25" s="219"/>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40">
        <f t="shared" si="1"/>
        <v>0</v>
      </c>
      <c r="AR26" s="239">
        <f t="shared" si="0"/>
        <v>0</v>
      </c>
      <c r="AS26" s="230">
        <f t="shared" si="2"/>
        <v>0</v>
      </c>
      <c r="AT26" s="230">
        <f t="shared" si="3"/>
        <v>0</v>
      </c>
      <c r="AU26" s="124"/>
      <c r="AV26" s="232" t="str">
        <f t="shared" si="4"/>
        <v/>
      </c>
      <c r="AW26" s="233" t="str">
        <f t="shared" si="5"/>
        <v/>
      </c>
      <c r="AX26" s="234" t="str">
        <f t="shared" si="6"/>
        <v/>
      </c>
      <c r="AY26" s="219"/>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40">
        <f t="shared" si="1"/>
        <v>0</v>
      </c>
      <c r="AR27" s="239">
        <f t="shared" si="0"/>
        <v>0</v>
      </c>
      <c r="AS27" s="230">
        <f t="shared" si="2"/>
        <v>0</v>
      </c>
      <c r="AT27" s="230">
        <f t="shared" si="3"/>
        <v>0</v>
      </c>
      <c r="AU27" s="124"/>
      <c r="AV27" s="232" t="str">
        <f t="shared" si="4"/>
        <v/>
      </c>
      <c r="AW27" s="233" t="str">
        <f t="shared" si="5"/>
        <v/>
      </c>
      <c r="AX27" s="234" t="str">
        <f t="shared" si="6"/>
        <v/>
      </c>
      <c r="AY27" s="219"/>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40">
        <f t="shared" si="1"/>
        <v>0</v>
      </c>
      <c r="AR28" s="239">
        <f t="shared" si="0"/>
        <v>0</v>
      </c>
      <c r="AS28" s="230">
        <f t="shared" si="2"/>
        <v>0</v>
      </c>
      <c r="AT28" s="230">
        <f t="shared" si="3"/>
        <v>0</v>
      </c>
      <c r="AU28" s="124"/>
      <c r="AV28" s="232" t="str">
        <f t="shared" si="4"/>
        <v/>
      </c>
      <c r="AW28" s="233" t="str">
        <f t="shared" si="5"/>
        <v/>
      </c>
      <c r="AX28" s="234" t="str">
        <f t="shared" si="6"/>
        <v/>
      </c>
      <c r="AY28" s="219"/>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40">
        <f t="shared" si="1"/>
        <v>0</v>
      </c>
      <c r="AR29" s="239">
        <f t="shared" si="0"/>
        <v>0</v>
      </c>
      <c r="AS29" s="230">
        <f t="shared" si="2"/>
        <v>0</v>
      </c>
      <c r="AT29" s="230">
        <f t="shared" si="3"/>
        <v>0</v>
      </c>
      <c r="AU29" s="124"/>
      <c r="AV29" s="232" t="str">
        <f t="shared" si="4"/>
        <v/>
      </c>
      <c r="AW29" s="233" t="str">
        <f t="shared" si="5"/>
        <v/>
      </c>
      <c r="AX29" s="234" t="str">
        <f t="shared" si="6"/>
        <v/>
      </c>
      <c r="AY29" s="219"/>
    </row>
    <row r="30" spans="1:51" x14ac:dyDescent="0.25">
      <c r="A30" s="16"/>
      <c r="B30" s="17"/>
      <c r="C30" s="140"/>
      <c r="D30" s="141"/>
      <c r="E30" s="141"/>
      <c r="F30" s="142"/>
      <c r="G30" s="18"/>
      <c r="H30" s="18"/>
      <c r="I30" s="18"/>
      <c r="J30" s="129"/>
      <c r="K30" s="150"/>
      <c r="L30" s="150"/>
      <c r="M30" s="150"/>
      <c r="N30" s="142"/>
      <c r="O30" s="18"/>
      <c r="P30" s="18"/>
      <c r="Q30" s="18"/>
      <c r="R30" s="129"/>
      <c r="S30" s="150"/>
      <c r="T30" s="150"/>
      <c r="U30" s="150"/>
      <c r="V30" s="142"/>
      <c r="W30" s="18"/>
      <c r="X30" s="18"/>
      <c r="Y30" s="18"/>
      <c r="Z30" s="129"/>
      <c r="AA30" s="150"/>
      <c r="AB30" s="150"/>
      <c r="AC30" s="150"/>
      <c r="AD30" s="142"/>
      <c r="AE30" s="18"/>
      <c r="AF30" s="18"/>
      <c r="AG30" s="18"/>
      <c r="AH30" s="129"/>
      <c r="AI30" s="150"/>
      <c r="AJ30" s="150"/>
      <c r="AK30" s="150"/>
      <c r="AL30" s="142"/>
      <c r="AM30" s="18"/>
      <c r="AN30" s="18"/>
      <c r="AO30" s="18"/>
      <c r="AP30" s="129"/>
      <c r="AQ30" s="240">
        <f t="shared" ref="AQ30:AQ31" si="7">(E30*F30)+(I30*J30)+(M30*N30)+(Q30*R30)+(U30*V30)+(Y30*Z30)+(AC30*AD30)+(AG30*AH30)+(AK30*AL30)+(AO30*AP30)</f>
        <v>0</v>
      </c>
      <c r="AR30" s="239">
        <f t="shared" ref="AR30:AR31" si="8">IF(D30="",0,(C30*E30/D30*F30))+IF(H30="",0,(G30*I30/H30*J30))+IF(L30="",0,(K30*M30/L30*N30))+IF(P30="",0,(O30*Q30/P30*R30))+IF(T30="",0,(S30*U30/T30*V30))+IF(X30="",0,(W30*Y30/X30*Z30))+IF(AB30="",0,(AA30*AC30/AB30*AD30))+IF(AF30="",0,(AE30*AG30/AF30*AH30))+IF(AJ30="",0,(AI30*AK30/AJ30*AL30))+IF(AN30="",0,(AM30*AO30/AN30*AP30))</f>
        <v>0</v>
      </c>
      <c r="AS30" s="230">
        <f t="shared" ref="AS30:AS31" si="9">IF(AR30="","",AR30*0.3)</f>
        <v>0</v>
      </c>
      <c r="AT30" s="230">
        <f t="shared" ref="AT30:AT31" si="10">IF(AR30="","",AR30+AS30)</f>
        <v>0</v>
      </c>
      <c r="AU30" s="124"/>
      <c r="AV30" s="232" t="str">
        <f t="shared" ref="AV30:AV31" si="11">IF(AU30=0,"",AQ30/AU30)</f>
        <v/>
      </c>
      <c r="AW30" s="233" t="str">
        <f t="shared" ref="AW30:AW31" si="12">IF(AU30=0,"",AT30/AU30)</f>
        <v/>
      </c>
      <c r="AX30" s="234" t="str">
        <f t="shared" ref="AX30:AX31" si="13">IF(AU30=0,"",AW30/AV30)</f>
        <v/>
      </c>
      <c r="AY30" s="219"/>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40">
        <f t="shared" si="7"/>
        <v>0</v>
      </c>
      <c r="AR31" s="239">
        <f t="shared" si="8"/>
        <v>0</v>
      </c>
      <c r="AS31" s="230">
        <f t="shared" si="9"/>
        <v>0</v>
      </c>
      <c r="AT31" s="230">
        <f t="shared" si="10"/>
        <v>0</v>
      </c>
      <c r="AU31" s="124"/>
      <c r="AV31" s="232" t="str">
        <f t="shared" si="11"/>
        <v/>
      </c>
      <c r="AW31" s="233" t="str">
        <f t="shared" si="12"/>
        <v/>
      </c>
      <c r="AX31" s="234" t="str">
        <f t="shared" si="13"/>
        <v/>
      </c>
      <c r="AY31" s="219"/>
    </row>
    <row r="32" spans="1:51" x14ac:dyDescent="0.25">
      <c r="A32" s="16"/>
      <c r="B32" s="17"/>
      <c r="C32" s="143"/>
      <c r="D32" s="144"/>
      <c r="E32" s="144"/>
      <c r="F32" s="142"/>
      <c r="G32" s="18"/>
      <c r="H32" s="18"/>
      <c r="I32" s="18"/>
      <c r="J32" s="129"/>
      <c r="K32" s="150"/>
      <c r="L32" s="150"/>
      <c r="M32" s="150"/>
      <c r="N32" s="145"/>
      <c r="O32" s="125"/>
      <c r="P32" s="125"/>
      <c r="Q32" s="125"/>
      <c r="R32" s="130"/>
      <c r="S32" s="151"/>
      <c r="T32" s="151"/>
      <c r="U32" s="151"/>
      <c r="V32" s="145"/>
      <c r="W32" s="125"/>
      <c r="X32" s="125"/>
      <c r="Y32" s="125"/>
      <c r="Z32" s="130"/>
      <c r="AA32" s="151"/>
      <c r="AB32" s="151"/>
      <c r="AC32" s="151"/>
      <c r="AD32" s="145"/>
      <c r="AE32" s="125"/>
      <c r="AF32" s="125"/>
      <c r="AG32" s="125"/>
      <c r="AH32" s="130"/>
      <c r="AI32" s="151"/>
      <c r="AJ32" s="151"/>
      <c r="AK32" s="151"/>
      <c r="AL32" s="145"/>
      <c r="AM32" s="125"/>
      <c r="AN32" s="125"/>
      <c r="AO32" s="125"/>
      <c r="AP32" s="130"/>
      <c r="AQ32" s="240">
        <f t="shared" si="1"/>
        <v>0</v>
      </c>
      <c r="AR32" s="239">
        <f t="shared" si="0"/>
        <v>0</v>
      </c>
      <c r="AS32" s="230">
        <f t="shared" si="2"/>
        <v>0</v>
      </c>
      <c r="AT32" s="230">
        <f t="shared" si="3"/>
        <v>0</v>
      </c>
      <c r="AU32" s="124"/>
      <c r="AV32" s="232" t="str">
        <f t="shared" si="4"/>
        <v/>
      </c>
      <c r="AW32" s="233" t="str">
        <f t="shared" si="5"/>
        <v/>
      </c>
      <c r="AX32" s="234" t="str">
        <f t="shared" si="6"/>
        <v/>
      </c>
      <c r="AY32" s="219"/>
    </row>
    <row r="33" spans="1:51" x14ac:dyDescent="0.25">
      <c r="A33" s="16"/>
      <c r="B33" s="17"/>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40">
        <f t="shared" si="1"/>
        <v>0</v>
      </c>
      <c r="AR33" s="239">
        <f t="shared" si="0"/>
        <v>0</v>
      </c>
      <c r="AS33" s="230">
        <f t="shared" si="2"/>
        <v>0</v>
      </c>
      <c r="AT33" s="230">
        <f t="shared" si="3"/>
        <v>0</v>
      </c>
      <c r="AU33" s="124"/>
      <c r="AV33" s="232" t="str">
        <f t="shared" si="4"/>
        <v/>
      </c>
      <c r="AW33" s="233" t="str">
        <f t="shared" si="5"/>
        <v/>
      </c>
      <c r="AX33" s="234" t="str">
        <f t="shared" si="6"/>
        <v/>
      </c>
      <c r="AY33" s="219"/>
    </row>
    <row r="34" spans="1:51" x14ac:dyDescent="0.25">
      <c r="A34" s="286" t="s">
        <v>159</v>
      </c>
      <c r="B34" s="287"/>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40">
        <f t="shared" si="1"/>
        <v>0</v>
      </c>
      <c r="AR34" s="239">
        <f t="shared" si="0"/>
        <v>0</v>
      </c>
      <c r="AS34" s="230">
        <f t="shared" si="2"/>
        <v>0</v>
      </c>
      <c r="AT34" s="230">
        <f t="shared" si="3"/>
        <v>0</v>
      </c>
      <c r="AU34" s="124"/>
      <c r="AV34" s="232" t="str">
        <f t="shared" si="4"/>
        <v/>
      </c>
      <c r="AW34" s="233" t="str">
        <f t="shared" si="5"/>
        <v/>
      </c>
      <c r="AX34" s="234" t="str">
        <f t="shared" si="6"/>
        <v/>
      </c>
      <c r="AY34" s="219"/>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40">
        <f t="shared" si="1"/>
        <v>0</v>
      </c>
      <c r="AR35" s="239">
        <f t="shared" si="0"/>
        <v>0</v>
      </c>
      <c r="AS35" s="230">
        <f t="shared" si="2"/>
        <v>0</v>
      </c>
      <c r="AT35" s="230">
        <f t="shared" si="3"/>
        <v>0</v>
      </c>
      <c r="AU35" s="124"/>
      <c r="AV35" s="232" t="str">
        <f t="shared" si="4"/>
        <v/>
      </c>
      <c r="AW35" s="233" t="str">
        <f t="shared" si="5"/>
        <v/>
      </c>
      <c r="AX35" s="234" t="str">
        <f t="shared" si="6"/>
        <v/>
      </c>
      <c r="AY35" s="219"/>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40">
        <f t="shared" si="1"/>
        <v>0</v>
      </c>
      <c r="AR36" s="239">
        <f t="shared" si="0"/>
        <v>0</v>
      </c>
      <c r="AS36" s="230">
        <f t="shared" si="2"/>
        <v>0</v>
      </c>
      <c r="AT36" s="230">
        <f t="shared" si="3"/>
        <v>0</v>
      </c>
      <c r="AU36" s="124"/>
      <c r="AV36" s="232" t="str">
        <f t="shared" si="4"/>
        <v/>
      </c>
      <c r="AW36" s="233" t="str">
        <f t="shared" si="5"/>
        <v/>
      </c>
      <c r="AX36" s="234" t="str">
        <f t="shared" si="6"/>
        <v/>
      </c>
      <c r="AY36" s="219"/>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40">
        <f t="shared" si="1"/>
        <v>0</v>
      </c>
      <c r="AR37" s="239">
        <f t="shared" si="0"/>
        <v>0</v>
      </c>
      <c r="AS37" s="230">
        <f t="shared" si="2"/>
        <v>0</v>
      </c>
      <c r="AT37" s="230">
        <f t="shared" si="3"/>
        <v>0</v>
      </c>
      <c r="AU37" s="124"/>
      <c r="AV37" s="232" t="str">
        <f t="shared" si="4"/>
        <v/>
      </c>
      <c r="AW37" s="233" t="str">
        <f t="shared" si="5"/>
        <v/>
      </c>
      <c r="AX37" s="234" t="str">
        <f t="shared" si="6"/>
        <v/>
      </c>
      <c r="AY37" s="219"/>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40">
        <f t="shared" si="1"/>
        <v>0</v>
      </c>
      <c r="AR38" s="239">
        <f t="shared" si="0"/>
        <v>0</v>
      </c>
      <c r="AS38" s="230">
        <f t="shared" si="2"/>
        <v>0</v>
      </c>
      <c r="AT38" s="230">
        <f t="shared" si="3"/>
        <v>0</v>
      </c>
      <c r="AU38" s="124"/>
      <c r="AV38" s="232" t="str">
        <f t="shared" si="4"/>
        <v/>
      </c>
      <c r="AW38" s="233" t="str">
        <f t="shared" si="5"/>
        <v/>
      </c>
      <c r="AX38" s="234" t="str">
        <f t="shared" si="6"/>
        <v/>
      </c>
      <c r="AY38" s="219"/>
    </row>
    <row r="39" spans="1:51" x14ac:dyDescent="0.25">
      <c r="A39" s="16"/>
      <c r="B39" s="19"/>
      <c r="C39" s="140"/>
      <c r="D39" s="141"/>
      <c r="E39" s="141"/>
      <c r="F39" s="142"/>
      <c r="G39" s="18"/>
      <c r="H39" s="18"/>
      <c r="I39" s="18"/>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40">
        <f t="shared" si="1"/>
        <v>0</v>
      </c>
      <c r="AR39" s="239">
        <f t="shared" si="0"/>
        <v>0</v>
      </c>
      <c r="AS39" s="230">
        <f t="shared" si="2"/>
        <v>0</v>
      </c>
      <c r="AT39" s="230">
        <f t="shared" si="3"/>
        <v>0</v>
      </c>
      <c r="AU39" s="124"/>
      <c r="AV39" s="232" t="str">
        <f t="shared" si="4"/>
        <v/>
      </c>
      <c r="AW39" s="233" t="str">
        <f t="shared" si="5"/>
        <v/>
      </c>
      <c r="AX39" s="234" t="str">
        <f t="shared" si="6"/>
        <v/>
      </c>
      <c r="AY39" s="219"/>
    </row>
    <row r="40" spans="1:51" x14ac:dyDescent="0.25">
      <c r="A40" s="16"/>
      <c r="B40" s="19"/>
      <c r="C40" s="140"/>
      <c r="D40" s="141"/>
      <c r="E40" s="141"/>
      <c r="F40" s="142"/>
      <c r="G40" s="18"/>
      <c r="H40" s="18"/>
      <c r="I40" s="18"/>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40">
        <f t="shared" si="1"/>
        <v>0</v>
      </c>
      <c r="AR40" s="239">
        <f t="shared" si="0"/>
        <v>0</v>
      </c>
      <c r="AS40" s="230">
        <f t="shared" si="2"/>
        <v>0</v>
      </c>
      <c r="AT40" s="230">
        <f t="shared" si="3"/>
        <v>0</v>
      </c>
      <c r="AU40" s="124"/>
      <c r="AV40" s="232" t="str">
        <f t="shared" si="4"/>
        <v/>
      </c>
      <c r="AW40" s="233" t="str">
        <f t="shared" si="5"/>
        <v/>
      </c>
      <c r="AX40" s="234" t="str">
        <f t="shared" si="6"/>
        <v/>
      </c>
      <c r="AY40" s="219"/>
    </row>
    <row r="41" spans="1:51" x14ac:dyDescent="0.25">
      <c r="A41" s="16"/>
      <c r="B41" s="19"/>
      <c r="C41" s="143"/>
      <c r="D41" s="144"/>
      <c r="E41" s="144"/>
      <c r="F41" s="142"/>
      <c r="G41" s="125"/>
      <c r="H41" s="125"/>
      <c r="I41" s="125"/>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40">
        <f t="shared" si="1"/>
        <v>0</v>
      </c>
      <c r="AR41" s="239">
        <f t="shared" si="0"/>
        <v>0</v>
      </c>
      <c r="AS41" s="230">
        <f t="shared" si="2"/>
        <v>0</v>
      </c>
      <c r="AT41" s="230">
        <f t="shared" si="3"/>
        <v>0</v>
      </c>
      <c r="AU41" s="124"/>
      <c r="AV41" s="232" t="str">
        <f t="shared" si="4"/>
        <v/>
      </c>
      <c r="AW41" s="233" t="str">
        <f t="shared" si="5"/>
        <v/>
      </c>
      <c r="AX41" s="234" t="str">
        <f t="shared" si="6"/>
        <v/>
      </c>
      <c r="AY41" s="219"/>
    </row>
    <row r="42" spans="1:51" x14ac:dyDescent="0.25">
      <c r="A42" s="16"/>
      <c r="B42" s="19"/>
      <c r="C42" s="143"/>
      <c r="D42" s="144"/>
      <c r="E42" s="144"/>
      <c r="F42" s="142"/>
      <c r="G42" s="125"/>
      <c r="H42" s="125"/>
      <c r="I42" s="125"/>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40">
        <f t="shared" si="1"/>
        <v>0</v>
      </c>
      <c r="AR42" s="239">
        <f t="shared" si="0"/>
        <v>0</v>
      </c>
      <c r="AS42" s="230">
        <f t="shared" si="2"/>
        <v>0</v>
      </c>
      <c r="AT42" s="230">
        <f t="shared" si="3"/>
        <v>0</v>
      </c>
      <c r="AU42" s="124"/>
      <c r="AV42" s="232" t="str">
        <f t="shared" si="4"/>
        <v/>
      </c>
      <c r="AW42" s="233" t="str">
        <f t="shared" si="5"/>
        <v/>
      </c>
      <c r="AX42" s="234" t="str">
        <f t="shared" si="6"/>
        <v/>
      </c>
      <c r="AY42" s="219"/>
    </row>
    <row r="43" spans="1:51" x14ac:dyDescent="0.25">
      <c r="A43" s="16"/>
      <c r="B43" s="19"/>
      <c r="C43" s="143"/>
      <c r="D43" s="144"/>
      <c r="E43" s="144"/>
      <c r="F43" s="142"/>
      <c r="G43" s="125"/>
      <c r="H43" s="125"/>
      <c r="I43" s="125"/>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40">
        <f t="shared" ref="AQ43:AQ44" si="14">(E43*F43)+(I43*J43)+(M43*N43)+(Q43*R43)+(U43*V43)+(Y43*Z43)+(AC43*AD43)+(AG43*AH43)+(AK43*AL43)+(AO43*AP43)</f>
        <v>0</v>
      </c>
      <c r="AR43" s="239">
        <f t="shared" ref="AR43:AR44" si="15">IF(D43="",0,(C43*E43/D43*F43))+IF(H43="",0,(G43*I43/H43*J43))+IF(L43="",0,(K43*M43/L43*N43))+IF(P43="",0,(O43*Q43/P43*R43))+IF(T43="",0,(S43*U43/T43*V43))+IF(X43="",0,(W43*Y43/X43*Z43))+IF(AB43="",0,(AA43*AC43/AB43*AD43))+IF(AF43="",0,(AE43*AG43/AF43*AH43))+IF(AJ43="",0,(AI43*AK43/AJ43*AL43))+IF(AN43="",0,(AM43*AO43/AN43*AP43))</f>
        <v>0</v>
      </c>
      <c r="AS43" s="230">
        <f t="shared" ref="AS43:AS44" si="16">IF(AR43="","",AR43*0.3)</f>
        <v>0</v>
      </c>
      <c r="AT43" s="230">
        <f t="shared" ref="AT43:AT44" si="17">IF(AR43="","",AR43+AS43)</f>
        <v>0</v>
      </c>
      <c r="AU43" s="124"/>
      <c r="AV43" s="232" t="str">
        <f t="shared" ref="AV43:AV44" si="18">IF(AU43=0,"",AQ43/AU43)</f>
        <v/>
      </c>
      <c r="AW43" s="233" t="str">
        <f t="shared" ref="AW43:AW44" si="19">IF(AU43=0,"",AT43/AU43)</f>
        <v/>
      </c>
      <c r="AX43" s="234" t="str">
        <f t="shared" ref="AX43:AX44" si="20">IF(AU43=0,"",AW43/AV43)</f>
        <v/>
      </c>
      <c r="AY43" s="219"/>
    </row>
    <row r="44" spans="1:51" x14ac:dyDescent="0.25">
      <c r="A44" s="16"/>
      <c r="B44" s="19"/>
      <c r="C44" s="143"/>
      <c r="D44" s="144"/>
      <c r="E44" s="144"/>
      <c r="F44" s="142"/>
      <c r="G44" s="125"/>
      <c r="H44" s="125"/>
      <c r="I44" s="125"/>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40">
        <f t="shared" si="14"/>
        <v>0</v>
      </c>
      <c r="AR44" s="239">
        <f t="shared" si="15"/>
        <v>0</v>
      </c>
      <c r="AS44" s="230">
        <f t="shared" si="16"/>
        <v>0</v>
      </c>
      <c r="AT44" s="230">
        <f t="shared" si="17"/>
        <v>0</v>
      </c>
      <c r="AU44" s="124"/>
      <c r="AV44" s="232" t="str">
        <f t="shared" si="18"/>
        <v/>
      </c>
      <c r="AW44" s="233" t="str">
        <f t="shared" si="19"/>
        <v/>
      </c>
      <c r="AX44" s="234" t="str">
        <f t="shared" si="20"/>
        <v/>
      </c>
      <c r="AY44" s="219"/>
    </row>
    <row r="45" spans="1:51" x14ac:dyDescent="0.25">
      <c r="A45" s="20"/>
      <c r="B45" s="95"/>
      <c r="C45" s="143"/>
      <c r="D45" s="144"/>
      <c r="E45" s="144"/>
      <c r="F45" s="142"/>
      <c r="G45" s="125"/>
      <c r="H45" s="125"/>
      <c r="I45" s="125"/>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40">
        <f t="shared" si="1"/>
        <v>0</v>
      </c>
      <c r="AR45" s="239">
        <f t="shared" si="0"/>
        <v>0</v>
      </c>
      <c r="AS45" s="230">
        <f t="shared" si="2"/>
        <v>0</v>
      </c>
      <c r="AT45" s="230">
        <f t="shared" si="3"/>
        <v>0</v>
      </c>
      <c r="AU45" s="124"/>
      <c r="AV45" s="232" t="str">
        <f t="shared" si="4"/>
        <v/>
      </c>
      <c r="AW45" s="233" t="str">
        <f t="shared" si="5"/>
        <v/>
      </c>
      <c r="AX45" s="234" t="str">
        <f t="shared" si="6"/>
        <v/>
      </c>
      <c r="AY45" s="219"/>
    </row>
    <row r="46" spans="1:51" ht="15.75" thickBot="1" x14ac:dyDescent="0.3">
      <c r="A46" s="21"/>
      <c r="B46" s="22"/>
      <c r="C46" s="143"/>
      <c r="D46" s="144"/>
      <c r="E46" s="144"/>
      <c r="F46" s="142"/>
      <c r="G46" s="125"/>
      <c r="H46" s="125"/>
      <c r="I46" s="125"/>
      <c r="J46" s="129"/>
      <c r="K46" s="150"/>
      <c r="L46" s="150"/>
      <c r="M46" s="150"/>
      <c r="N46" s="142"/>
      <c r="O46" s="18"/>
      <c r="P46" s="18"/>
      <c r="Q46" s="18"/>
      <c r="R46" s="129"/>
      <c r="S46" s="150"/>
      <c r="T46" s="150"/>
      <c r="U46" s="150"/>
      <c r="V46" s="142"/>
      <c r="W46" s="18"/>
      <c r="X46" s="18"/>
      <c r="Y46" s="18"/>
      <c r="Z46" s="129"/>
      <c r="AA46" s="150"/>
      <c r="AB46" s="150"/>
      <c r="AC46" s="150"/>
      <c r="AD46" s="142"/>
      <c r="AE46" s="18"/>
      <c r="AF46" s="18"/>
      <c r="AG46" s="18"/>
      <c r="AH46" s="129"/>
      <c r="AI46" s="150"/>
      <c r="AJ46" s="150"/>
      <c r="AK46" s="150"/>
      <c r="AL46" s="142"/>
      <c r="AM46" s="18"/>
      <c r="AN46" s="18"/>
      <c r="AO46" s="18"/>
      <c r="AP46" s="129"/>
      <c r="AQ46" s="241">
        <f t="shared" si="1"/>
        <v>0</v>
      </c>
      <c r="AR46" s="242">
        <f t="shared" si="0"/>
        <v>0</v>
      </c>
      <c r="AS46" s="231">
        <f t="shared" si="2"/>
        <v>0</v>
      </c>
      <c r="AT46" s="231">
        <f t="shared" si="3"/>
        <v>0</v>
      </c>
      <c r="AU46" s="127"/>
      <c r="AV46" s="235" t="str">
        <f t="shared" si="4"/>
        <v/>
      </c>
      <c r="AW46" s="236" t="str">
        <f t="shared" si="5"/>
        <v/>
      </c>
      <c r="AX46" s="237" t="str">
        <f t="shared" si="6"/>
        <v/>
      </c>
      <c r="AY46" s="220"/>
    </row>
    <row r="47" spans="1:51" ht="15.75" thickBot="1" x14ac:dyDescent="0.3">
      <c r="A47" s="280" t="s">
        <v>12</v>
      </c>
      <c r="B47" s="281"/>
      <c r="C47" s="282"/>
      <c r="D47" s="282"/>
      <c r="E47" s="282"/>
      <c r="F47" s="282"/>
      <c r="G47" s="282"/>
      <c r="H47" s="282"/>
      <c r="I47" s="282"/>
      <c r="J47" s="282"/>
      <c r="K47" s="282"/>
      <c r="L47" s="282"/>
      <c r="M47" s="282"/>
      <c r="N47" s="282"/>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56"/>
      <c r="AQ47" s="243">
        <f>SUM(AQ21:AQ46)</f>
        <v>0</v>
      </c>
      <c r="AR47" s="243">
        <f>SUM(AR21:AR46)</f>
        <v>0</v>
      </c>
      <c r="AS47" s="89"/>
      <c r="AT47" s="81"/>
      <c r="AU47" s="81"/>
      <c r="AV47" s="81"/>
      <c r="AW47" s="91"/>
      <c r="AX47" s="25"/>
    </row>
    <row r="48" spans="1:51" x14ac:dyDescent="0.25">
      <c r="A48" s="28"/>
      <c r="B48" s="28"/>
      <c r="C48" s="28"/>
      <c r="D48" s="28"/>
      <c r="E48" s="28"/>
      <c r="F48" s="28"/>
      <c r="G48" s="28"/>
      <c r="H48" s="28"/>
      <c r="I48" s="28"/>
      <c r="J48" s="28"/>
      <c r="K48" s="28"/>
      <c r="V48" s="33"/>
      <c r="AQ48" s="244" t="s">
        <v>13</v>
      </c>
      <c r="AR48" s="244" t="s">
        <v>14</v>
      </c>
      <c r="AS48" s="30"/>
      <c r="AT48" s="29"/>
      <c r="AU48" s="30"/>
      <c r="AV48" s="30"/>
      <c r="AW48" s="7"/>
      <c r="AX48" s="31"/>
    </row>
    <row r="49" spans="1:44" x14ac:dyDescent="0.25">
      <c r="A49" s="28"/>
      <c r="B49" s="28"/>
      <c r="C49" s="28"/>
      <c r="D49" s="28"/>
      <c r="E49" s="28"/>
      <c r="F49" s="28"/>
      <c r="G49" s="28"/>
      <c r="H49" s="28"/>
      <c r="I49" s="28"/>
      <c r="J49" s="28"/>
      <c r="K49" s="28"/>
      <c r="L49" s="29"/>
      <c r="M49" s="30"/>
      <c r="N49" s="30"/>
      <c r="O49" s="29"/>
      <c r="P49" s="30"/>
      <c r="Q49" s="30"/>
      <c r="R49" s="7"/>
      <c r="S49" s="31"/>
      <c r="T49" s="26"/>
      <c r="U49" s="32"/>
      <c r="V49" s="33"/>
      <c r="AQ49" s="247"/>
      <c r="AR49" s="247"/>
    </row>
    <row r="50" spans="1:44" x14ac:dyDescent="0.25">
      <c r="A50" s="7"/>
      <c r="B50" s="7"/>
      <c r="C50" s="7"/>
      <c r="D50" s="7"/>
      <c r="E50" s="7"/>
      <c r="F50" s="7"/>
      <c r="G50" s="7"/>
      <c r="H50" s="7"/>
      <c r="I50" s="7"/>
      <c r="J50" s="7"/>
      <c r="K50" s="7"/>
      <c r="L50" s="34"/>
      <c r="M50" s="7"/>
      <c r="N50" s="7"/>
      <c r="O50" s="7"/>
      <c r="P50" s="7"/>
      <c r="Q50" s="7"/>
      <c r="R50" s="34"/>
      <c r="S50" s="7"/>
      <c r="T50" s="7"/>
      <c r="U50" s="7"/>
      <c r="V50" s="7"/>
      <c r="AQ50" s="247"/>
      <c r="AR50" s="247"/>
    </row>
    <row r="51" spans="1:44" x14ac:dyDescent="0.25">
      <c r="A51" s="7"/>
      <c r="B51" s="70" t="s">
        <v>134</v>
      </c>
      <c r="C51" s="184"/>
      <c r="D51" s="7"/>
      <c r="E51" s="7"/>
      <c r="F51" s="7"/>
      <c r="G51" s="7"/>
      <c r="H51" s="7"/>
      <c r="I51" s="7"/>
      <c r="J51" s="7"/>
      <c r="K51" s="7"/>
      <c r="L51" s="7"/>
      <c r="M51" s="7"/>
      <c r="N51" s="7"/>
      <c r="O51" s="7"/>
      <c r="P51" s="7"/>
      <c r="Q51" s="7"/>
      <c r="R51" s="7"/>
      <c r="S51" s="7"/>
      <c r="T51" s="7"/>
      <c r="U51" s="7"/>
      <c r="V51" s="7"/>
    </row>
    <row r="52" spans="1:44" ht="15.75" thickBot="1" x14ac:dyDescent="0.3">
      <c r="A52" s="7"/>
      <c r="B52" s="7"/>
      <c r="C52" s="7"/>
      <c r="D52" s="7"/>
      <c r="E52" s="7"/>
      <c r="F52" s="7"/>
      <c r="G52" s="7"/>
      <c r="H52" s="7"/>
      <c r="I52" s="7"/>
      <c r="J52" s="7"/>
      <c r="K52" s="7"/>
      <c r="L52" s="7"/>
      <c r="M52" s="7"/>
      <c r="N52" s="7"/>
      <c r="O52" s="7"/>
      <c r="P52" s="7"/>
      <c r="Q52" s="7"/>
      <c r="R52" s="7"/>
      <c r="S52" s="7"/>
      <c r="T52" s="7"/>
      <c r="U52" s="7"/>
      <c r="V52" s="7"/>
    </row>
    <row r="53" spans="1:44" ht="42.75" customHeight="1" x14ac:dyDescent="0.25">
      <c r="A53" s="276" t="s">
        <v>0</v>
      </c>
      <c r="B53" s="277"/>
      <c r="C53" s="35" t="s">
        <v>60</v>
      </c>
      <c r="D53" s="35" t="s">
        <v>61</v>
      </c>
      <c r="E53" s="193" t="s">
        <v>137</v>
      </c>
      <c r="F53" s="36"/>
      <c r="G53" s="36"/>
      <c r="H53" s="36"/>
      <c r="I53" s="36"/>
      <c r="J53" s="36"/>
      <c r="K53" s="36"/>
      <c r="L53" s="36"/>
      <c r="M53" s="36"/>
      <c r="N53" s="36"/>
      <c r="O53" s="36"/>
      <c r="P53" s="36"/>
      <c r="Q53" s="36"/>
      <c r="R53" s="36"/>
      <c r="S53" s="36"/>
      <c r="T53" s="36"/>
      <c r="U53" s="36"/>
      <c r="V53" s="36"/>
    </row>
    <row r="54" spans="1:44" ht="15.75" thickBot="1" x14ac:dyDescent="0.3">
      <c r="A54" s="278"/>
      <c r="B54" s="279"/>
      <c r="C54" s="37" t="s">
        <v>9</v>
      </c>
      <c r="D54" s="37" t="s">
        <v>38</v>
      </c>
      <c r="E54" s="194" t="s">
        <v>4</v>
      </c>
      <c r="F54" s="36"/>
      <c r="G54" s="36"/>
      <c r="H54" s="36"/>
      <c r="I54" s="36"/>
      <c r="J54" s="36"/>
      <c r="K54" s="36"/>
      <c r="L54" s="36"/>
      <c r="M54" s="36"/>
      <c r="N54" s="36"/>
      <c r="O54" s="36"/>
      <c r="P54" s="36"/>
      <c r="Q54" s="36"/>
      <c r="R54" s="36"/>
      <c r="S54" s="36"/>
      <c r="T54" s="36"/>
      <c r="U54" s="36"/>
      <c r="V54" s="36"/>
    </row>
    <row r="55" spans="1:44" x14ac:dyDescent="0.25">
      <c r="A55" s="50"/>
      <c r="B55" s="47" t="s">
        <v>27</v>
      </c>
      <c r="C55" s="38"/>
      <c r="D55" s="38"/>
      <c r="E55" s="195"/>
      <c r="F55" s="7"/>
      <c r="G55" s="7"/>
      <c r="H55" s="7"/>
      <c r="I55" s="7"/>
      <c r="J55" s="7"/>
      <c r="K55" s="7"/>
      <c r="L55" s="7"/>
      <c r="M55" s="7"/>
      <c r="N55" s="7"/>
      <c r="O55" s="7"/>
      <c r="P55" s="7"/>
      <c r="Q55" s="7"/>
      <c r="R55" s="7"/>
      <c r="S55" s="7"/>
      <c r="T55" s="7"/>
      <c r="U55" s="7"/>
      <c r="V55" s="7"/>
    </row>
    <row r="56" spans="1:44" x14ac:dyDescent="0.25">
      <c r="A56" s="51"/>
      <c r="B56" s="39"/>
      <c r="C56" s="40"/>
      <c r="D56" s="40"/>
      <c r="E56" s="196"/>
      <c r="F56" s="7"/>
      <c r="G56" s="7"/>
      <c r="H56" s="7"/>
      <c r="I56" s="7"/>
      <c r="J56" s="7"/>
      <c r="K56" s="7"/>
      <c r="L56" s="7"/>
      <c r="M56" s="7"/>
      <c r="N56" s="7"/>
      <c r="O56" s="7"/>
      <c r="P56" s="7"/>
      <c r="Q56" s="7"/>
      <c r="R56" s="7"/>
      <c r="S56" s="7"/>
      <c r="T56" s="7"/>
      <c r="U56" s="7"/>
      <c r="V56" s="7"/>
    </row>
    <row r="57" spans="1:44" x14ac:dyDescent="0.25">
      <c r="A57" s="52"/>
      <c r="B57" s="41"/>
      <c r="C57" s="40"/>
      <c r="D57" s="40"/>
      <c r="E57" s="196"/>
      <c r="F57" s="7"/>
      <c r="G57" s="7"/>
      <c r="H57" s="7"/>
      <c r="I57" s="7"/>
      <c r="J57" s="7"/>
      <c r="K57" s="7"/>
      <c r="L57" s="7"/>
      <c r="M57" s="7"/>
      <c r="N57" s="7"/>
      <c r="O57" s="7"/>
      <c r="P57" s="7"/>
      <c r="Q57" s="7"/>
      <c r="R57" s="7"/>
      <c r="S57" s="7"/>
      <c r="T57" s="7"/>
      <c r="U57" s="7"/>
      <c r="V57" s="7"/>
    </row>
    <row r="58" spans="1:44" ht="15.75" thickBot="1" x14ac:dyDescent="0.3">
      <c r="A58" s="53"/>
      <c r="B58" s="42"/>
      <c r="C58" s="43"/>
      <c r="D58" s="43"/>
      <c r="E58" s="197"/>
      <c r="F58" s="7"/>
      <c r="G58" s="7"/>
      <c r="H58" s="7"/>
      <c r="I58" s="7"/>
      <c r="J58" s="7"/>
      <c r="K58" s="7"/>
      <c r="L58" s="7"/>
      <c r="M58" s="7"/>
      <c r="N58" s="7"/>
      <c r="O58" s="7"/>
      <c r="P58" s="7"/>
      <c r="Q58" s="7"/>
      <c r="R58" s="7"/>
      <c r="S58" s="7"/>
      <c r="T58" s="7"/>
      <c r="U58" s="7"/>
      <c r="V58" s="7"/>
    </row>
    <row r="59" spans="1:44" ht="15.75" customHeight="1" thickBot="1" x14ac:dyDescent="0.3">
      <c r="A59" s="274" t="s">
        <v>8</v>
      </c>
      <c r="B59" s="275"/>
      <c r="C59" s="182">
        <f>SUM(C55:C58)</f>
        <v>0</v>
      </c>
      <c r="D59" s="182">
        <f>SUM(D55:D58)</f>
        <v>0</v>
      </c>
      <c r="E59" s="198">
        <f>SUM(E55:E58)</f>
        <v>0</v>
      </c>
      <c r="F59" s="7"/>
      <c r="G59" s="7"/>
      <c r="H59" s="7"/>
      <c r="I59" s="7"/>
      <c r="J59" s="7"/>
      <c r="K59" s="7"/>
      <c r="L59" s="7"/>
      <c r="M59" s="7"/>
      <c r="N59" s="7"/>
      <c r="O59" s="7"/>
      <c r="P59" s="7"/>
      <c r="Q59" s="7"/>
      <c r="R59" s="7"/>
      <c r="S59" s="7"/>
      <c r="T59" s="7"/>
      <c r="U59" s="7"/>
      <c r="V59" s="7"/>
    </row>
    <row r="60" spans="1:44" x14ac:dyDescent="0.25">
      <c r="A60" s="44"/>
      <c r="B60" s="45"/>
      <c r="C60" s="114"/>
      <c r="D60" s="114"/>
      <c r="E60" s="114"/>
      <c r="F60" s="114"/>
      <c r="G60" s="7"/>
      <c r="H60" s="7"/>
      <c r="I60" s="7"/>
      <c r="J60" s="7"/>
      <c r="K60" s="7"/>
      <c r="L60" s="7"/>
      <c r="M60" s="7"/>
      <c r="N60" s="7"/>
      <c r="O60" s="7"/>
      <c r="P60" s="7"/>
      <c r="Q60" s="7"/>
      <c r="R60" s="7"/>
      <c r="S60" s="7"/>
      <c r="T60" s="7"/>
      <c r="U60" s="7"/>
      <c r="V60" s="7"/>
    </row>
    <row r="61" spans="1:44" ht="39.950000000000003" customHeight="1" x14ac:dyDescent="0.25">
      <c r="A61" s="44"/>
      <c r="B61" s="271" t="s">
        <v>138</v>
      </c>
      <c r="C61" s="313"/>
      <c r="D61" s="313"/>
      <c r="E61" s="313"/>
      <c r="F61" s="188"/>
      <c r="G61" s="7"/>
      <c r="H61" s="7"/>
      <c r="I61" s="7"/>
      <c r="J61" s="7"/>
      <c r="K61" s="7"/>
      <c r="L61" s="7"/>
      <c r="M61" s="7"/>
      <c r="N61" s="7"/>
      <c r="O61" s="7"/>
      <c r="P61" s="7"/>
      <c r="Q61" s="7"/>
      <c r="R61" s="7"/>
      <c r="S61" s="7"/>
      <c r="T61" s="7"/>
      <c r="U61" s="7"/>
      <c r="V61" s="7"/>
    </row>
    <row r="62" spans="1:44" x14ac:dyDescent="0.25">
      <c r="A62" s="44"/>
      <c r="B62" s="192"/>
      <c r="C62" s="202"/>
      <c r="D62" s="202"/>
      <c r="E62" s="202"/>
      <c r="F62" s="188"/>
      <c r="G62" s="7"/>
      <c r="H62" s="7"/>
      <c r="I62" s="7"/>
      <c r="J62" s="7"/>
      <c r="K62" s="7"/>
      <c r="L62" s="7"/>
      <c r="M62" s="7"/>
      <c r="N62" s="7"/>
      <c r="O62" s="7"/>
      <c r="P62" s="7"/>
      <c r="Q62" s="7"/>
      <c r="R62" s="7"/>
      <c r="S62" s="7"/>
      <c r="T62" s="7"/>
      <c r="U62" s="7"/>
      <c r="V62" s="7"/>
    </row>
    <row r="63" spans="1:44" x14ac:dyDescent="0.25">
      <c r="A63" s="7"/>
      <c r="B63" s="7"/>
      <c r="C63" s="7"/>
      <c r="D63" s="7"/>
      <c r="E63" s="7"/>
      <c r="F63" s="7"/>
      <c r="G63" s="7"/>
      <c r="H63" s="7"/>
      <c r="I63" s="7"/>
      <c r="J63" s="7"/>
      <c r="K63" s="7"/>
      <c r="L63" s="7"/>
      <c r="M63" s="7"/>
      <c r="N63" s="7"/>
      <c r="O63" s="7"/>
      <c r="P63" s="7"/>
      <c r="Q63" s="7"/>
      <c r="R63" s="7"/>
      <c r="S63" s="7"/>
      <c r="T63" s="7"/>
      <c r="U63" s="7"/>
      <c r="V63" s="7"/>
    </row>
    <row r="64" spans="1:44" x14ac:dyDescent="0.25">
      <c r="A64" s="7"/>
      <c r="B64" s="70" t="s">
        <v>10</v>
      </c>
      <c r="C64" s="7"/>
      <c r="D64" s="7"/>
      <c r="E64" s="7"/>
      <c r="F64" s="7"/>
      <c r="G64" s="7"/>
      <c r="H64" s="7"/>
      <c r="I64" s="7"/>
      <c r="J64" s="7"/>
      <c r="K64" s="7"/>
      <c r="L64" s="7"/>
      <c r="M64" s="7"/>
      <c r="N64" s="7"/>
      <c r="O64" s="7"/>
      <c r="P64" s="7"/>
      <c r="Q64" s="7"/>
      <c r="R64" s="7"/>
      <c r="S64" s="7"/>
      <c r="T64" s="7"/>
      <c r="U64" s="7"/>
      <c r="V64" s="7"/>
    </row>
    <row r="65" spans="1:22" ht="42.75" customHeight="1" thickBot="1" x14ac:dyDescent="0.3">
      <c r="A65" s="7"/>
      <c r="B65" s="76"/>
      <c r="C65" s="7"/>
      <c r="D65" s="7"/>
      <c r="E65" s="7"/>
      <c r="F65" s="7"/>
      <c r="G65" s="7"/>
      <c r="H65" s="7"/>
      <c r="I65" s="7"/>
      <c r="J65" s="7"/>
      <c r="K65" s="7"/>
      <c r="L65" s="7"/>
      <c r="M65" s="7"/>
      <c r="N65" s="7"/>
      <c r="O65" s="7"/>
      <c r="P65" s="7"/>
      <c r="Q65" s="7"/>
      <c r="R65" s="7"/>
      <c r="S65" s="7"/>
      <c r="T65" s="7"/>
      <c r="U65" s="7"/>
      <c r="V65" s="7"/>
    </row>
    <row r="66" spans="1:22" ht="45" x14ac:dyDescent="0.25">
      <c r="A66" s="205" t="s">
        <v>140</v>
      </c>
      <c r="B66" s="294" t="s">
        <v>132</v>
      </c>
      <c r="C66" s="35" t="s">
        <v>60</v>
      </c>
      <c r="D66" s="35" t="s">
        <v>61</v>
      </c>
      <c r="E66" s="199" t="s">
        <v>139</v>
      </c>
      <c r="F66" s="7"/>
      <c r="G66" s="7"/>
      <c r="H66" s="7"/>
      <c r="I66" s="7"/>
      <c r="J66" s="7"/>
      <c r="K66" s="7"/>
      <c r="L66" s="7"/>
      <c r="M66" s="7"/>
      <c r="N66" s="7"/>
      <c r="O66" s="7"/>
      <c r="P66" s="7"/>
      <c r="Q66" s="7"/>
      <c r="R66" s="7"/>
      <c r="S66" s="7"/>
      <c r="T66" s="7"/>
      <c r="U66" s="7"/>
      <c r="V66" s="7"/>
    </row>
    <row r="67" spans="1:22" ht="28.5" thickBot="1" x14ac:dyDescent="0.3">
      <c r="A67" s="204" t="s">
        <v>141</v>
      </c>
      <c r="B67" s="295"/>
      <c r="C67" s="37" t="s">
        <v>9</v>
      </c>
      <c r="D67" s="208" t="s">
        <v>38</v>
      </c>
      <c r="E67" s="200" t="s">
        <v>4</v>
      </c>
      <c r="F67" s="7"/>
    </row>
    <row r="68" spans="1:22" x14ac:dyDescent="0.25">
      <c r="A68" s="7"/>
      <c r="B68" s="300" t="s">
        <v>142</v>
      </c>
      <c r="C68" s="301"/>
      <c r="D68" s="301"/>
      <c r="E68" s="302"/>
      <c r="F68" s="7"/>
    </row>
    <row r="69" spans="1:22" x14ac:dyDescent="0.25">
      <c r="A69" s="52"/>
      <c r="B69" s="46"/>
      <c r="C69" s="38"/>
      <c r="D69" s="210"/>
      <c r="E69" s="306"/>
      <c r="F69" s="7"/>
    </row>
    <row r="70" spans="1:22" x14ac:dyDescent="0.25">
      <c r="A70" s="52"/>
      <c r="B70" s="46"/>
      <c r="C70" s="40"/>
      <c r="D70" s="209"/>
      <c r="E70" s="307"/>
      <c r="F70" s="7"/>
    </row>
    <row r="71" spans="1:22" ht="15.75" customHeight="1" x14ac:dyDescent="0.25">
      <c r="A71" s="52"/>
      <c r="B71" s="46"/>
      <c r="C71" s="40"/>
      <c r="D71" s="209"/>
      <c r="E71" s="307"/>
      <c r="F71" s="7"/>
    </row>
    <row r="72" spans="1:22" x14ac:dyDescent="0.25">
      <c r="A72" s="52"/>
      <c r="B72" s="185"/>
      <c r="C72" s="40"/>
      <c r="D72" s="209"/>
      <c r="E72" s="308"/>
      <c r="F72" s="7"/>
    </row>
    <row r="73" spans="1:22" x14ac:dyDescent="0.25">
      <c r="A73" s="309" t="s">
        <v>135</v>
      </c>
      <c r="B73" s="310"/>
      <c r="C73" s="186">
        <f t="shared" ref="C73:D73" si="21">SUM(C69:C72)</f>
        <v>0</v>
      </c>
      <c r="D73" s="186">
        <f t="shared" si="21"/>
        <v>0</v>
      </c>
      <c r="E73" s="206"/>
      <c r="F73" s="7"/>
    </row>
    <row r="74" spans="1:22" x14ac:dyDescent="0.25">
      <c r="A74" s="7"/>
      <c r="B74" s="303" t="s">
        <v>143</v>
      </c>
      <c r="C74" s="304"/>
      <c r="D74" s="304"/>
      <c r="E74" s="305"/>
      <c r="F74" s="7"/>
    </row>
    <row r="75" spans="1:22" x14ac:dyDescent="0.25">
      <c r="A75" s="52"/>
      <c r="B75" s="211"/>
      <c r="C75" s="40"/>
      <c r="D75" s="209"/>
      <c r="E75" s="306"/>
      <c r="F75" s="7"/>
    </row>
    <row r="76" spans="1:22" x14ac:dyDescent="0.25">
      <c r="A76" s="52"/>
      <c r="B76" s="212"/>
      <c r="C76" s="40"/>
      <c r="D76" s="209"/>
      <c r="E76" s="307"/>
      <c r="F76" s="7"/>
    </row>
    <row r="77" spans="1:22" x14ac:dyDescent="0.25">
      <c r="A77" s="52"/>
      <c r="B77" s="212"/>
      <c r="C77" s="40"/>
      <c r="D77" s="209"/>
      <c r="E77" s="307"/>
      <c r="F77" s="7"/>
    </row>
    <row r="78" spans="1:22" x14ac:dyDescent="0.25">
      <c r="A78" s="52"/>
      <c r="B78" s="213"/>
      <c r="C78" s="43"/>
      <c r="D78" s="209"/>
      <c r="E78" s="308"/>
      <c r="F78" s="7"/>
    </row>
    <row r="79" spans="1:22" ht="15.75" thickBot="1" x14ac:dyDescent="0.3">
      <c r="A79" s="309" t="s">
        <v>136</v>
      </c>
      <c r="B79" s="310"/>
      <c r="C79" s="190">
        <f>SUM(C75:C78)</f>
        <v>0</v>
      </c>
      <c r="D79" s="190">
        <f>SUM(D75:D78)</f>
        <v>0</v>
      </c>
      <c r="E79" s="207"/>
      <c r="F79" s="7"/>
    </row>
    <row r="80" spans="1:22" ht="15.75" thickBot="1" x14ac:dyDescent="0.3">
      <c r="A80" s="311" t="s">
        <v>8</v>
      </c>
      <c r="B80" s="312"/>
      <c r="C80" s="183">
        <f t="shared" ref="C80:D80" si="22">C73+C79</f>
        <v>0</v>
      </c>
      <c r="D80" s="183">
        <f t="shared" si="22"/>
        <v>0</v>
      </c>
      <c r="E80" s="201">
        <f>E73+E79</f>
        <v>0</v>
      </c>
      <c r="F80" s="7"/>
    </row>
    <row r="81" spans="1:6" x14ac:dyDescent="0.25">
      <c r="A81" s="7"/>
      <c r="B81" s="115"/>
      <c r="C81" s="115"/>
      <c r="D81" s="115"/>
      <c r="E81" s="115"/>
      <c r="F81" s="115"/>
    </row>
    <row r="82" spans="1:6" x14ac:dyDescent="0.25">
      <c r="A82" s="7"/>
      <c r="B82" s="299" t="s">
        <v>145</v>
      </c>
      <c r="C82" s="272"/>
      <c r="D82" s="272"/>
      <c r="E82" s="272"/>
      <c r="F82" s="272"/>
    </row>
    <row r="83" spans="1:6" x14ac:dyDescent="0.25">
      <c r="A83" s="7"/>
      <c r="B83" s="299" t="s">
        <v>146</v>
      </c>
      <c r="C83" s="272"/>
      <c r="D83" s="272"/>
      <c r="E83" s="272"/>
      <c r="F83" s="272"/>
    </row>
    <row r="84" spans="1:6" ht="65.099999999999994" customHeight="1" x14ac:dyDescent="0.25">
      <c r="A84" s="7"/>
      <c r="B84" s="271" t="s">
        <v>147</v>
      </c>
      <c r="C84" s="272"/>
      <c r="D84" s="272"/>
      <c r="E84" s="272"/>
      <c r="F84" s="203"/>
    </row>
  </sheetData>
  <mergeCells count="40">
    <mergeCell ref="AY17:AY20"/>
    <mergeCell ref="B83:F83"/>
    <mergeCell ref="B84:E84"/>
    <mergeCell ref="AR17:AR18"/>
    <mergeCell ref="AS17:AS18"/>
    <mergeCell ref="B74:E74"/>
    <mergeCell ref="E75:E78"/>
    <mergeCell ref="A79:B79"/>
    <mergeCell ref="A80:B80"/>
    <mergeCell ref="B82:F82"/>
    <mergeCell ref="B61:E61"/>
    <mergeCell ref="B66:B67"/>
    <mergeCell ref="B68:E68"/>
    <mergeCell ref="E69:E72"/>
    <mergeCell ref="A73:B73"/>
    <mergeCell ref="E11:F11"/>
    <mergeCell ref="A53:B54"/>
    <mergeCell ref="A59:B59"/>
    <mergeCell ref="C16:AU16"/>
    <mergeCell ref="A21:B21"/>
    <mergeCell ref="A34:B34"/>
    <mergeCell ref="A17:B20"/>
    <mergeCell ref="AM17:AP17"/>
    <mergeCell ref="AQ17:AQ18"/>
    <mergeCell ref="A47:AP47"/>
    <mergeCell ref="AT17:AT18"/>
    <mergeCell ref="AU17:AU18"/>
    <mergeCell ref="AV16:AX16"/>
    <mergeCell ref="C17:F17"/>
    <mergeCell ref="G17:J17"/>
    <mergeCell ref="K17:N17"/>
    <mergeCell ref="O17:R17"/>
    <mergeCell ref="S17:V17"/>
    <mergeCell ref="W17:Z17"/>
    <mergeCell ref="AA17:AD17"/>
    <mergeCell ref="AE17:AH17"/>
    <mergeCell ref="AI17:AL17"/>
    <mergeCell ref="AV17:AV18"/>
    <mergeCell ref="AW17:AW18"/>
    <mergeCell ref="AX17:AX18"/>
  </mergeCells>
  <pageMargins left="0.25" right="0.25" top="0.75" bottom="0.75" header="0.3" footer="0.3"/>
  <pageSetup paperSize="9"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8"/>
  <sheetViews>
    <sheetView workbookViewId="0"/>
  </sheetViews>
  <sheetFormatPr baseColWidth="10" defaultRowHeight="15" x14ac:dyDescent="0.25"/>
  <cols>
    <col min="3" max="3" width="19.5703125" customWidth="1"/>
  </cols>
  <sheetData>
    <row r="1" spans="1:7" ht="15.75" thickBot="1" x14ac:dyDescent="0.3"/>
    <row r="2" spans="1:7" ht="19.5" thickBot="1" x14ac:dyDescent="0.35">
      <c r="A2" s="320" t="s">
        <v>166</v>
      </c>
      <c r="B2" s="283"/>
      <c r="C2" s="283"/>
      <c r="D2" s="283"/>
      <c r="E2" s="283"/>
      <c r="F2" s="283"/>
      <c r="G2" s="256"/>
    </row>
    <row r="7" spans="1:7" ht="15.75" thickBot="1" x14ac:dyDescent="0.3"/>
    <row r="8" spans="1:7" ht="15.75" thickBot="1" x14ac:dyDescent="0.3">
      <c r="A8" s="319" t="s">
        <v>165</v>
      </c>
      <c r="B8" s="283"/>
      <c r="C8" s="256"/>
      <c r="D8" s="249" t="e">
        <f>('Asst collectif'!AR47+'Protection de la ressource'!AR47+'Restauration-entretien milieux'!AR47)/('Asst collectif'!AQ47+'Protection de la ressource'!AQ47+'Restauration-entretien milieux'!AQ47)</f>
        <v>#DIV/0!</v>
      </c>
    </row>
  </sheetData>
  <mergeCells count="2">
    <mergeCell ref="A8:C8"/>
    <mergeCell ref="A2:G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Notice</vt:lpstr>
      <vt:lpstr>Asst collectif</vt:lpstr>
      <vt:lpstr>Protection de la ressource</vt:lpstr>
      <vt:lpstr>Restauration-entretien milieux</vt:lpstr>
      <vt:lpstr>coût journalier pondéré</vt:lpstr>
      <vt:lpstr>Notice!OLE_LINK1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Agence de l'Eau RMC</dc:creator>
  <cp:lastModifiedBy>LAMI Martine</cp:lastModifiedBy>
  <cp:lastPrinted>2013-02-13T10:15:12Z</cp:lastPrinted>
  <dcterms:created xsi:type="dcterms:W3CDTF">2012-11-22T16:07:59Z</dcterms:created>
  <dcterms:modified xsi:type="dcterms:W3CDTF">2022-04-26T09:03:54Z</dcterms:modified>
</cp:coreProperties>
</file>